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760" windowHeight="6360" firstSheet="1" activeTab="4"/>
  </bookViews>
  <sheets>
    <sheet name="Brainstorm" sheetId="1" r:id="rId1"/>
    <sheet name="Klient - mládež" sheetId="2" r:id="rId2"/>
    <sheet name="Server - mládež" sheetId="3" r:id="rId3"/>
    <sheet name="Mládež - souhrn" sheetId="4" r:id="rId4"/>
    <sheet name="Mládež - výsledková listina" sheetId="5" r:id="rId5"/>
    <sheet name="Klient - žáci" sheetId="6" r:id="rId6"/>
    <sheet name="Server - žáci" sheetId="7" r:id="rId7"/>
    <sheet name="Žáci - souhrn" sheetId="8" r:id="rId8"/>
    <sheet name="Žáci - výsledková listina" sheetId="9" r:id="rId9"/>
  </sheets>
  <definedNames/>
  <calcPr fullCalcOnLoad="1"/>
</workbook>
</file>

<file path=xl/sharedStrings.xml><?xml version="1.0" encoding="utf-8"?>
<sst xmlns="http://schemas.openxmlformats.org/spreadsheetml/2006/main" count="252" uniqueCount="121">
  <si>
    <t>Server</t>
  </si>
  <si>
    <t>možno zadat port</t>
  </si>
  <si>
    <t>možno zadat jméno souboru s daty</t>
  </si>
  <si>
    <t>program při načítání zvaliduje formát souboru</t>
  </si>
  <si>
    <t>server vrátí seznam stanic ve správném formátu</t>
  </si>
  <si>
    <t>server vrátí seřazený seznam</t>
  </si>
  <si>
    <t>server dokáže najít trasu bez přestupů</t>
  </si>
  <si>
    <t>server vrací odpověď ve správném formátu</t>
  </si>
  <si>
    <t>server vrátí odpověď, když nejde najít cestu</t>
  </si>
  <si>
    <t>Klient</t>
  </si>
  <si>
    <t>možno konfigurovat adresu a port serveru</t>
  </si>
  <si>
    <t>klient umožňuje zadat parametry pro dotaz</t>
  </si>
  <si>
    <t>klient použije seznam stanic ze serveru pro výběr</t>
  </si>
  <si>
    <t>praktičnost ovládání</t>
  </si>
  <si>
    <t>při nezadání parametrů bere implicitní</t>
  </si>
  <si>
    <t>server vrátí uplný seznam bez duplicit</t>
  </si>
  <si>
    <t>server ohlásí chybu, když chybí povinné parametry pro hledání spojení</t>
  </si>
  <si>
    <t>server akceptuje parametry v libovolném pořadí</t>
  </si>
  <si>
    <t>server doplní výchozí hodnoty nepovinných parametrů</t>
  </si>
  <si>
    <t>server dekóduje + jako mezeru</t>
  </si>
  <si>
    <t>na nesprávný požadavek server odpoví chybovým hlášením</t>
  </si>
  <si>
    <t>server umí obsloužit více než jeden požadavek</t>
  </si>
  <si>
    <t>nejsou-li parametry zadány, použije klient localhost:80</t>
  </si>
  <si>
    <t>klient parametry převede do správného požadavku</t>
  </si>
  <si>
    <t>mezery jsou do požadavku zakódovány jako +</t>
  </si>
  <si>
    <t>klient nějak zobrazí získaný seznam spojení</t>
  </si>
  <si>
    <t>klient zobrazí trasu (stanice)</t>
  </si>
  <si>
    <t>klient zobrazí časy průjezdu</t>
  </si>
  <si>
    <t>klient zobrazí poznámky</t>
  </si>
  <si>
    <t>klient spočítá a zobrazí celkovou dobu jízdy</t>
  </si>
  <si>
    <t>Body</t>
  </si>
  <si>
    <t>Způsob testování</t>
  </si>
  <si>
    <t>ručně</t>
  </si>
  <si>
    <t>zkusit soubor data-bad.xml</t>
  </si>
  <si>
    <t>server poslouchá a odpovída na http požadavky</t>
  </si>
  <si>
    <t>dokumentace</t>
  </si>
  <si>
    <t>sč</t>
  </si>
  <si>
    <t>suma</t>
  </si>
  <si>
    <t>Testcase A</t>
  </si>
  <si>
    <t>Testcase B</t>
  </si>
  <si>
    <t>Testcase C</t>
  </si>
  <si>
    <t>Testcase D</t>
  </si>
  <si>
    <t>Testcase 1b</t>
  </si>
  <si>
    <t>Testcase 2</t>
  </si>
  <si>
    <t>Testcase 3</t>
  </si>
  <si>
    <t>Testcase 4</t>
  </si>
  <si>
    <t>Testcase 5</t>
  </si>
  <si>
    <t>Testcase 6</t>
  </si>
  <si>
    <t>nalezení spojení na základě specifických parametrů</t>
  </si>
  <si>
    <t>Testcase 1c</t>
  </si>
  <si>
    <t>Testcase 1a</t>
  </si>
  <si>
    <t>rychlost</t>
  </si>
  <si>
    <t>Testcase i</t>
  </si>
  <si>
    <t>klient - raw</t>
  </si>
  <si>
    <t>klient přepočet</t>
  </si>
  <si>
    <t>server - raw</t>
  </si>
  <si>
    <t>server přepočet</t>
  </si>
  <si>
    <t>celkem</t>
  </si>
  <si>
    <t>Výsledková listina -- kategorie mládež</t>
  </si>
  <si>
    <t>Pořadí</t>
  </si>
  <si>
    <t xml:space="preserve">Jméno </t>
  </si>
  <si>
    <t>Startovní číslo</t>
  </si>
  <si>
    <t>Celkem</t>
  </si>
  <si>
    <t>Výsledková listina -- kategorie žáci</t>
  </si>
  <si>
    <t>Klient - Mládež</t>
  </si>
  <si>
    <t>Server - Mládež</t>
  </si>
  <si>
    <t>Mládež přepočet</t>
  </si>
  <si>
    <t>Klient - Žáci</t>
  </si>
  <si>
    <t>Server - Žáci</t>
  </si>
  <si>
    <t>Žáci přepočet</t>
  </si>
  <si>
    <t>Kraj</t>
  </si>
  <si>
    <t>Klimoš Miroslav</t>
  </si>
  <si>
    <t>Pardubický</t>
  </si>
  <si>
    <t>Ambrož Petr</t>
  </si>
  <si>
    <t>Moravskoslezský</t>
  </si>
  <si>
    <t>Štědroňský Filip</t>
  </si>
  <si>
    <t>Plzeňský</t>
  </si>
  <si>
    <t>Travěnec Jiří</t>
  </si>
  <si>
    <t>Olomoucký</t>
  </si>
  <si>
    <t>Tomec Ondřej</t>
  </si>
  <si>
    <t>Jihomoravský</t>
  </si>
  <si>
    <t>Škoda Petr</t>
  </si>
  <si>
    <t>Praha</t>
  </si>
  <si>
    <t>Škoda Jan</t>
  </si>
  <si>
    <t>Lukáš Martin</t>
  </si>
  <si>
    <t>Jihočeský</t>
  </si>
  <si>
    <t>Novák Antonín</t>
  </si>
  <si>
    <t>Skotnica Marek</t>
  </si>
  <si>
    <t>Zlínský</t>
  </si>
  <si>
    <t>Mojzík Michal</t>
  </si>
  <si>
    <t>Ústecký</t>
  </si>
  <si>
    <t>Krajdl Jan</t>
  </si>
  <si>
    <t>Středočeský</t>
  </si>
  <si>
    <t>Závitkovský Lukáš</t>
  </si>
  <si>
    <t>Soják Robert</t>
  </si>
  <si>
    <t>Škoda Pavel</t>
  </si>
  <si>
    <t>Patera Martin</t>
  </si>
  <si>
    <t>Matouš Bohuslav</t>
  </si>
  <si>
    <t>Mistrovství České republiky soutěže dětí a mládeže v programování</t>
  </si>
  <si>
    <t>Bělohradský Jiří</t>
  </si>
  <si>
    <t>Královéhradecký</t>
  </si>
  <si>
    <t>Štěpka Karel</t>
  </si>
  <si>
    <t>Doležy Jindřich</t>
  </si>
  <si>
    <t>Hrnčíř Jan</t>
  </si>
  <si>
    <t>Liberecký</t>
  </si>
  <si>
    <t>Václavík Jiří</t>
  </si>
  <si>
    <t>Herceg Tomáš</t>
  </si>
  <si>
    <t>Vysočina</t>
  </si>
  <si>
    <t>Pihera Josef</t>
  </si>
  <si>
    <t>Jecha Tomáš</t>
  </si>
  <si>
    <t>Vaner Michal</t>
  </si>
  <si>
    <t>Doležel Luboš</t>
  </si>
  <si>
    <t>Vacek Václav</t>
  </si>
  <si>
    <t>Bureš Michal</t>
  </si>
  <si>
    <t>Dluhoš Petr</t>
  </si>
  <si>
    <t>Tuček Jan</t>
  </si>
  <si>
    <t>Cabal Jiří</t>
  </si>
  <si>
    <t>Bílka Ondřej</t>
  </si>
  <si>
    <t>19. ročník -- 24.-26. června 2005, Janské Lázně</t>
  </si>
  <si>
    <t>Vejnár Martin</t>
  </si>
  <si>
    <t>Záhornadský Jan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</si>
</sst>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textRotation="9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textRotation="90" wrapText="1"/>
    </xf>
    <xf numFmtId="0" fontId="0" fillId="0" borderId="1" xfId="0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workbookViewId="0" topLeftCell="A16">
      <selection activeCell="A2" sqref="A2:B28"/>
    </sheetView>
  </sheetViews>
  <sheetFormatPr defaultColWidth="9.140625" defaultRowHeight="12.75"/>
  <cols>
    <col min="1" max="1" width="58.140625" style="0" customWidth="1"/>
    <col min="3" max="3" width="22.28125" style="0" customWidth="1"/>
  </cols>
  <sheetData>
    <row r="1" spans="1:3" ht="12.75">
      <c r="A1" s="2" t="s">
        <v>0</v>
      </c>
      <c r="B1" s="2" t="s">
        <v>30</v>
      </c>
      <c r="C1" s="2" t="s">
        <v>31</v>
      </c>
    </row>
    <row r="2" spans="1:3" ht="12.75">
      <c r="A2" t="s">
        <v>1</v>
      </c>
      <c r="B2">
        <v>1</v>
      </c>
      <c r="C2" t="s">
        <v>32</v>
      </c>
    </row>
    <row r="3" spans="1:3" ht="12.75">
      <c r="A3" t="s">
        <v>2</v>
      </c>
      <c r="B3">
        <v>1</v>
      </c>
      <c r="C3" t="s">
        <v>32</v>
      </c>
    </row>
    <row r="4" spans="1:3" ht="12.75">
      <c r="A4" t="s">
        <v>14</v>
      </c>
      <c r="B4">
        <v>1</v>
      </c>
      <c r="C4" t="s">
        <v>32</v>
      </c>
    </row>
    <row r="5" spans="1:3" ht="12.75">
      <c r="A5" t="s">
        <v>3</v>
      </c>
      <c r="B5">
        <v>3</v>
      </c>
      <c r="C5" t="s">
        <v>33</v>
      </c>
    </row>
    <row r="6" spans="1:3" ht="13.5" customHeight="1">
      <c r="A6" s="1" t="s">
        <v>34</v>
      </c>
      <c r="B6">
        <v>10</v>
      </c>
      <c r="C6" t="s">
        <v>32</v>
      </c>
    </row>
    <row r="7" spans="1:3" ht="12.75">
      <c r="A7" t="s">
        <v>20</v>
      </c>
      <c r="B7">
        <v>2</v>
      </c>
      <c r="C7" t="s">
        <v>52</v>
      </c>
    </row>
    <row r="9" spans="1:2" ht="12.75">
      <c r="A9" t="s">
        <v>4</v>
      </c>
      <c r="B9">
        <v>10</v>
      </c>
    </row>
    <row r="10" spans="1:2" ht="12.75">
      <c r="A10" t="s">
        <v>15</v>
      </c>
      <c r="B10">
        <v>5</v>
      </c>
    </row>
    <row r="11" spans="1:2" ht="12.75">
      <c r="A11" t="s">
        <v>5</v>
      </c>
      <c r="B11">
        <v>2</v>
      </c>
    </row>
    <row r="13" spans="1:2" ht="12.75">
      <c r="A13" t="s">
        <v>21</v>
      </c>
      <c r="B13">
        <v>2</v>
      </c>
    </row>
    <row r="14" spans="1:3" ht="12.75">
      <c r="A14" t="s">
        <v>16</v>
      </c>
      <c r="B14">
        <v>1</v>
      </c>
      <c r="C14" t="s">
        <v>38</v>
      </c>
    </row>
    <row r="15" spans="1:3" ht="12.75">
      <c r="A15" t="s">
        <v>17</v>
      </c>
      <c r="B15">
        <v>1</v>
      </c>
      <c r="C15" t="s">
        <v>39</v>
      </c>
    </row>
    <row r="16" spans="1:3" ht="12.75">
      <c r="A16" t="s">
        <v>18</v>
      </c>
      <c r="B16">
        <v>1</v>
      </c>
      <c r="C16" t="s">
        <v>40</v>
      </c>
    </row>
    <row r="17" spans="1:3" ht="12.75">
      <c r="A17" t="s">
        <v>19</v>
      </c>
      <c r="B17">
        <v>1</v>
      </c>
      <c r="C17" t="s">
        <v>41</v>
      </c>
    </row>
    <row r="18" spans="1:5" ht="12.75">
      <c r="A18" t="s">
        <v>7</v>
      </c>
      <c r="B18">
        <v>5</v>
      </c>
      <c r="D18">
        <f>SUM(B2:B18)+B28</f>
        <v>54</v>
      </c>
      <c r="E18">
        <f>D18/30*40</f>
        <v>72</v>
      </c>
    </row>
    <row r="19" spans="1:3" ht="12.75">
      <c r="A19" t="s">
        <v>6</v>
      </c>
      <c r="B19">
        <v>5</v>
      </c>
      <c r="C19" t="s">
        <v>50</v>
      </c>
    </row>
    <row r="20" spans="1:3" ht="12.75">
      <c r="A20" t="s">
        <v>6</v>
      </c>
      <c r="B20">
        <v>5</v>
      </c>
      <c r="C20" t="s">
        <v>42</v>
      </c>
    </row>
    <row r="21" spans="1:3" ht="12.75">
      <c r="A21" t="s">
        <v>8</v>
      </c>
      <c r="B21">
        <v>5</v>
      </c>
      <c r="C21" t="s">
        <v>49</v>
      </c>
    </row>
    <row r="22" spans="1:3" ht="12.75">
      <c r="A22" t="s">
        <v>48</v>
      </c>
      <c r="B22">
        <v>8</v>
      </c>
      <c r="C22" t="s">
        <v>43</v>
      </c>
    </row>
    <row r="23" spans="1:3" ht="12.75">
      <c r="A23" t="s">
        <v>48</v>
      </c>
      <c r="B23">
        <v>8</v>
      </c>
      <c r="C23" t="s">
        <v>44</v>
      </c>
    </row>
    <row r="24" spans="1:3" ht="12.75">
      <c r="A24" t="s">
        <v>48</v>
      </c>
      <c r="B24">
        <v>8</v>
      </c>
      <c r="C24" t="s">
        <v>45</v>
      </c>
    </row>
    <row r="25" spans="1:3" ht="12.75">
      <c r="A25" t="s">
        <v>48</v>
      </c>
      <c r="B25">
        <v>8</v>
      </c>
      <c r="C25" t="s">
        <v>46</v>
      </c>
    </row>
    <row r="26" spans="1:3" ht="12.75">
      <c r="A26" t="s">
        <v>48</v>
      </c>
      <c r="B26">
        <v>8</v>
      </c>
      <c r="C26" t="s">
        <v>47</v>
      </c>
    </row>
    <row r="27" spans="1:4" ht="12.75">
      <c r="A27" t="s">
        <v>51</v>
      </c>
      <c r="B27">
        <v>17</v>
      </c>
      <c r="D27">
        <f>SUM(B19:B27)</f>
        <v>72</v>
      </c>
    </row>
    <row r="28" spans="1:2" ht="12.75">
      <c r="A28" t="s">
        <v>35</v>
      </c>
      <c r="B28">
        <v>8</v>
      </c>
    </row>
    <row r="30" s="2" customFormat="1" ht="12.75">
      <c r="A30" s="2" t="s">
        <v>9</v>
      </c>
    </row>
    <row r="31" spans="1:2" ht="12.75">
      <c r="A31" t="s">
        <v>10</v>
      </c>
      <c r="B31">
        <v>1</v>
      </c>
    </row>
    <row r="32" spans="1:2" ht="12.75">
      <c r="A32" t="s">
        <v>22</v>
      </c>
      <c r="B32">
        <v>1</v>
      </c>
    </row>
    <row r="33" spans="1:2" ht="12.75">
      <c r="A33" t="s">
        <v>11</v>
      </c>
      <c r="B33">
        <v>5</v>
      </c>
    </row>
    <row r="34" spans="1:2" ht="12.75">
      <c r="A34" t="s">
        <v>12</v>
      </c>
      <c r="B34">
        <v>10</v>
      </c>
    </row>
    <row r="35" spans="1:2" ht="12.75">
      <c r="A35" t="s">
        <v>23</v>
      </c>
      <c r="B35">
        <v>5</v>
      </c>
    </row>
    <row r="36" spans="1:2" ht="12.75">
      <c r="A36" t="s">
        <v>24</v>
      </c>
      <c r="B36">
        <v>1</v>
      </c>
    </row>
    <row r="37" spans="1:2" ht="12.75">
      <c r="A37" t="s">
        <v>25</v>
      </c>
      <c r="B37">
        <v>5</v>
      </c>
    </row>
    <row r="38" spans="1:2" ht="12.75">
      <c r="A38" t="s">
        <v>26</v>
      </c>
      <c r="B38">
        <v>5</v>
      </c>
    </row>
    <row r="39" spans="1:2" ht="12.75">
      <c r="A39" t="s">
        <v>27</v>
      </c>
      <c r="B39">
        <v>2</v>
      </c>
    </row>
    <row r="40" spans="1:2" ht="12.75">
      <c r="A40" t="s">
        <v>28</v>
      </c>
      <c r="B40">
        <v>2</v>
      </c>
    </row>
    <row r="41" spans="1:2" ht="12.75">
      <c r="A41" t="s">
        <v>29</v>
      </c>
      <c r="B41">
        <v>5</v>
      </c>
    </row>
    <row r="42" spans="1:2" ht="12.75">
      <c r="A42" t="s">
        <v>13</v>
      </c>
      <c r="B42">
        <v>10</v>
      </c>
    </row>
    <row r="43" spans="1:3" ht="12.75">
      <c r="A43" t="s">
        <v>35</v>
      </c>
      <c r="B43">
        <v>8</v>
      </c>
      <c r="C43">
        <f>SUM(B31:B43)</f>
        <v>60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workbookViewId="0" topLeftCell="A1">
      <selection activeCell="A2" sqref="A2"/>
    </sheetView>
  </sheetViews>
  <sheetFormatPr defaultColWidth="9.140625" defaultRowHeight="12.75"/>
  <cols>
    <col min="1" max="1" width="4.8515625" style="0" customWidth="1"/>
    <col min="2" max="14" width="3.28125" style="0" customWidth="1"/>
  </cols>
  <sheetData>
    <row r="1" spans="1:15" ht="12.75">
      <c r="A1" s="14" t="s">
        <v>64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270.75" customHeight="1">
      <c r="A2" s="3" t="s">
        <v>36</v>
      </c>
      <c r="B2" s="4" t="s">
        <v>10</v>
      </c>
      <c r="C2" s="4" t="s">
        <v>22</v>
      </c>
      <c r="D2" s="4" t="s">
        <v>11</v>
      </c>
      <c r="E2" s="4" t="s">
        <v>12</v>
      </c>
      <c r="F2" s="4" t="s">
        <v>23</v>
      </c>
      <c r="G2" s="4" t="s">
        <v>24</v>
      </c>
      <c r="H2" s="4" t="s">
        <v>25</v>
      </c>
      <c r="I2" s="4" t="s">
        <v>26</v>
      </c>
      <c r="J2" s="4" t="s">
        <v>27</v>
      </c>
      <c r="K2" s="4" t="s">
        <v>28</v>
      </c>
      <c r="L2" s="4" t="s">
        <v>29</v>
      </c>
      <c r="M2" s="4" t="s">
        <v>13</v>
      </c>
      <c r="N2" s="4" t="s">
        <v>35</v>
      </c>
      <c r="O2" s="3" t="s">
        <v>37</v>
      </c>
    </row>
    <row r="3" spans="1:15" ht="12.75">
      <c r="A3" s="5"/>
      <c r="B3" s="5">
        <v>1</v>
      </c>
      <c r="C3" s="5">
        <v>1</v>
      </c>
      <c r="D3" s="5">
        <v>5</v>
      </c>
      <c r="E3" s="5">
        <v>10</v>
      </c>
      <c r="F3" s="5">
        <v>5</v>
      </c>
      <c r="G3" s="5">
        <v>1</v>
      </c>
      <c r="H3" s="5">
        <v>5</v>
      </c>
      <c r="I3" s="5">
        <v>5</v>
      </c>
      <c r="J3" s="5">
        <v>2</v>
      </c>
      <c r="K3" s="5">
        <v>2</v>
      </c>
      <c r="L3" s="5">
        <v>5</v>
      </c>
      <c r="M3" s="5">
        <v>10</v>
      </c>
      <c r="N3" s="5">
        <v>8</v>
      </c>
      <c r="O3" s="5">
        <f>SUM(B3:N3)</f>
        <v>60</v>
      </c>
    </row>
    <row r="4" spans="1:15" ht="12.75">
      <c r="A4" s="5">
        <v>21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f aca="true" t="shared" si="0" ref="O4:O23">SUM(B4:N4)</f>
        <v>0</v>
      </c>
    </row>
    <row r="5" spans="1:15" ht="12.75">
      <c r="A5" s="5">
        <v>22</v>
      </c>
      <c r="B5" s="5">
        <v>0</v>
      </c>
      <c r="C5" s="5">
        <v>1</v>
      </c>
      <c r="D5" s="5">
        <v>5</v>
      </c>
      <c r="E5" s="5">
        <v>10</v>
      </c>
      <c r="F5" s="5">
        <v>5</v>
      </c>
      <c r="G5" s="5">
        <v>1</v>
      </c>
      <c r="H5" s="5">
        <v>5</v>
      </c>
      <c r="I5" s="5">
        <v>5</v>
      </c>
      <c r="J5" s="5">
        <v>2</v>
      </c>
      <c r="K5" s="5">
        <v>2</v>
      </c>
      <c r="L5" s="5">
        <v>0</v>
      </c>
      <c r="M5" s="5">
        <v>8</v>
      </c>
      <c r="N5" s="5">
        <v>5</v>
      </c>
      <c r="O5" s="5">
        <f t="shared" si="0"/>
        <v>49</v>
      </c>
    </row>
    <row r="6" spans="1:15" ht="12.75">
      <c r="A6" s="5">
        <v>23</v>
      </c>
      <c r="B6" s="5">
        <v>1</v>
      </c>
      <c r="C6" s="5">
        <v>1</v>
      </c>
      <c r="D6" s="5">
        <v>5</v>
      </c>
      <c r="E6" s="5">
        <v>10</v>
      </c>
      <c r="F6" s="5">
        <v>5</v>
      </c>
      <c r="G6" s="5">
        <v>1</v>
      </c>
      <c r="H6" s="5">
        <v>5</v>
      </c>
      <c r="I6" s="5">
        <v>5</v>
      </c>
      <c r="J6" s="5">
        <v>2</v>
      </c>
      <c r="K6" s="5">
        <v>2</v>
      </c>
      <c r="L6" s="5">
        <v>0</v>
      </c>
      <c r="M6" s="5">
        <v>9</v>
      </c>
      <c r="N6" s="5">
        <v>5</v>
      </c>
      <c r="O6" s="5">
        <f t="shared" si="0"/>
        <v>51</v>
      </c>
    </row>
    <row r="7" spans="1:15" ht="12.75">
      <c r="A7" s="5">
        <v>24</v>
      </c>
      <c r="B7" s="5">
        <v>1</v>
      </c>
      <c r="C7" s="5">
        <v>1</v>
      </c>
      <c r="D7" s="5">
        <v>3</v>
      </c>
      <c r="E7" s="5">
        <v>10</v>
      </c>
      <c r="F7" s="5">
        <v>5</v>
      </c>
      <c r="G7" s="5">
        <v>1</v>
      </c>
      <c r="H7" s="5">
        <v>5</v>
      </c>
      <c r="I7" s="5">
        <v>5</v>
      </c>
      <c r="J7" s="5">
        <v>2</v>
      </c>
      <c r="K7" s="5">
        <v>2</v>
      </c>
      <c r="L7" s="5">
        <v>3</v>
      </c>
      <c r="M7" s="5">
        <v>4</v>
      </c>
      <c r="N7" s="5">
        <v>2</v>
      </c>
      <c r="O7" s="5">
        <f t="shared" si="0"/>
        <v>44</v>
      </c>
    </row>
    <row r="8" spans="1:15" ht="12.75">
      <c r="A8" s="5">
        <v>25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f t="shared" si="0"/>
        <v>0</v>
      </c>
    </row>
    <row r="9" spans="1:15" ht="12.75">
      <c r="A9" s="5">
        <v>26</v>
      </c>
      <c r="B9" s="5">
        <v>1</v>
      </c>
      <c r="C9" s="5">
        <v>1</v>
      </c>
      <c r="D9" s="5">
        <v>5</v>
      </c>
      <c r="E9" s="5">
        <v>10</v>
      </c>
      <c r="F9" s="5">
        <v>5</v>
      </c>
      <c r="G9" s="5">
        <v>1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5</v>
      </c>
      <c r="N9" s="5">
        <v>2</v>
      </c>
      <c r="O9" s="5">
        <f t="shared" si="0"/>
        <v>30</v>
      </c>
    </row>
    <row r="10" spans="1:15" ht="12.75">
      <c r="A10" s="5">
        <v>27</v>
      </c>
      <c r="B10" s="5">
        <v>0</v>
      </c>
      <c r="C10" s="5">
        <v>1</v>
      </c>
      <c r="D10" s="5">
        <v>5</v>
      </c>
      <c r="E10" s="5">
        <v>10</v>
      </c>
      <c r="F10" s="5">
        <v>5</v>
      </c>
      <c r="G10" s="5">
        <v>0</v>
      </c>
      <c r="H10" s="5">
        <v>5</v>
      </c>
      <c r="I10" s="5">
        <v>5</v>
      </c>
      <c r="J10" s="5">
        <v>2</v>
      </c>
      <c r="K10" s="5">
        <v>2</v>
      </c>
      <c r="L10" s="5">
        <v>0</v>
      </c>
      <c r="M10" s="7">
        <v>4</v>
      </c>
      <c r="N10" s="5">
        <v>2</v>
      </c>
      <c r="O10" s="5">
        <f t="shared" si="0"/>
        <v>41</v>
      </c>
    </row>
    <row r="11" spans="1:15" ht="12.75">
      <c r="A11" s="5">
        <v>28</v>
      </c>
      <c r="B11" s="5">
        <v>1</v>
      </c>
      <c r="C11" s="5">
        <v>1</v>
      </c>
      <c r="D11" s="5">
        <v>5</v>
      </c>
      <c r="E11" s="5">
        <v>10</v>
      </c>
      <c r="F11" s="5">
        <v>5</v>
      </c>
      <c r="G11" s="5">
        <v>0</v>
      </c>
      <c r="H11" s="5">
        <v>5</v>
      </c>
      <c r="I11" s="5">
        <v>5</v>
      </c>
      <c r="J11" s="5">
        <v>2</v>
      </c>
      <c r="K11" s="5">
        <v>2</v>
      </c>
      <c r="L11" s="5">
        <v>0</v>
      </c>
      <c r="M11" s="5">
        <v>3</v>
      </c>
      <c r="N11" s="5">
        <v>6</v>
      </c>
      <c r="O11" s="5">
        <f t="shared" si="0"/>
        <v>45</v>
      </c>
    </row>
    <row r="12" spans="1:15" ht="12.75">
      <c r="A12" s="5">
        <v>29</v>
      </c>
      <c r="B12" s="5">
        <v>0</v>
      </c>
      <c r="C12" s="5">
        <v>1</v>
      </c>
      <c r="D12" s="5">
        <v>5</v>
      </c>
      <c r="E12" s="5">
        <v>10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5</v>
      </c>
      <c r="N12" s="5">
        <v>3</v>
      </c>
      <c r="O12" s="5">
        <f t="shared" si="0"/>
        <v>24</v>
      </c>
    </row>
    <row r="13" spans="1:15" ht="12.75">
      <c r="A13" s="5">
        <v>30</v>
      </c>
      <c r="B13" s="5">
        <v>1</v>
      </c>
      <c r="C13" s="5">
        <v>1</v>
      </c>
      <c r="D13" s="5">
        <v>5</v>
      </c>
      <c r="E13" s="5">
        <v>0</v>
      </c>
      <c r="F13" s="5">
        <v>5</v>
      </c>
      <c r="G13" s="5">
        <v>1</v>
      </c>
      <c r="H13" s="5">
        <v>5</v>
      </c>
      <c r="I13" s="5">
        <v>5</v>
      </c>
      <c r="J13" s="5">
        <v>2</v>
      </c>
      <c r="K13" s="5">
        <v>2</v>
      </c>
      <c r="L13" s="5">
        <v>0</v>
      </c>
      <c r="M13" s="5">
        <v>2</v>
      </c>
      <c r="N13" s="5">
        <v>3</v>
      </c>
      <c r="O13" s="5">
        <f t="shared" si="0"/>
        <v>32</v>
      </c>
    </row>
    <row r="14" spans="1:15" ht="12.75">
      <c r="A14" s="5">
        <v>31</v>
      </c>
      <c r="B14" s="5">
        <v>0</v>
      </c>
      <c r="C14" s="5">
        <v>1</v>
      </c>
      <c r="D14" s="5">
        <v>5</v>
      </c>
      <c r="E14" s="5">
        <v>10</v>
      </c>
      <c r="F14" s="5">
        <v>5</v>
      </c>
      <c r="G14" s="5">
        <v>1</v>
      </c>
      <c r="H14" s="5">
        <v>5</v>
      </c>
      <c r="I14" s="5">
        <v>5</v>
      </c>
      <c r="J14" s="5">
        <v>2</v>
      </c>
      <c r="K14" s="5">
        <v>0</v>
      </c>
      <c r="L14" s="5">
        <v>0</v>
      </c>
      <c r="M14" s="5">
        <v>6</v>
      </c>
      <c r="N14" s="5">
        <v>7</v>
      </c>
      <c r="O14" s="5">
        <f t="shared" si="0"/>
        <v>47</v>
      </c>
    </row>
    <row r="15" spans="1:15" ht="12.75">
      <c r="A15" s="5">
        <v>32</v>
      </c>
      <c r="B15" s="5">
        <v>0</v>
      </c>
      <c r="C15" s="5">
        <v>1</v>
      </c>
      <c r="D15" s="5">
        <v>5</v>
      </c>
      <c r="E15" s="5">
        <v>10</v>
      </c>
      <c r="F15" s="5">
        <v>5</v>
      </c>
      <c r="G15" s="5">
        <v>1</v>
      </c>
      <c r="H15" s="5">
        <v>5</v>
      </c>
      <c r="I15" s="5">
        <v>5</v>
      </c>
      <c r="J15" s="5">
        <v>2</v>
      </c>
      <c r="K15" s="5">
        <v>2</v>
      </c>
      <c r="L15" s="5">
        <v>0</v>
      </c>
      <c r="M15" s="5">
        <v>5</v>
      </c>
      <c r="N15" s="5">
        <v>3</v>
      </c>
      <c r="O15" s="5">
        <f t="shared" si="0"/>
        <v>44</v>
      </c>
    </row>
    <row r="16" spans="1:15" ht="12.75">
      <c r="A16" s="5">
        <v>33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f t="shared" si="0"/>
        <v>0</v>
      </c>
    </row>
    <row r="17" spans="1:15" ht="12.75">
      <c r="A17" s="5">
        <v>34</v>
      </c>
      <c r="B17" s="5">
        <v>1</v>
      </c>
      <c r="C17" s="5">
        <v>1</v>
      </c>
      <c r="D17" s="5">
        <v>5</v>
      </c>
      <c r="E17" s="5">
        <v>10</v>
      </c>
      <c r="F17" s="5">
        <v>5</v>
      </c>
      <c r="G17" s="5">
        <v>1</v>
      </c>
      <c r="H17" s="5">
        <v>5</v>
      </c>
      <c r="I17" s="5">
        <v>5</v>
      </c>
      <c r="J17" s="5">
        <v>2</v>
      </c>
      <c r="K17" s="5">
        <v>2</v>
      </c>
      <c r="L17" s="5">
        <v>0</v>
      </c>
      <c r="M17" s="5">
        <v>3</v>
      </c>
      <c r="N17" s="5">
        <v>2</v>
      </c>
      <c r="O17" s="5">
        <f t="shared" si="0"/>
        <v>42</v>
      </c>
    </row>
    <row r="18" spans="1:15" ht="12.75">
      <c r="A18" s="5">
        <v>35</v>
      </c>
      <c r="B18" s="5">
        <v>0</v>
      </c>
      <c r="C18" s="5">
        <v>1</v>
      </c>
      <c r="D18" s="5">
        <v>5</v>
      </c>
      <c r="E18" s="5">
        <v>0</v>
      </c>
      <c r="F18" s="5">
        <v>5</v>
      </c>
      <c r="G18" s="5">
        <v>0</v>
      </c>
      <c r="H18" s="5">
        <v>5</v>
      </c>
      <c r="I18" s="5">
        <v>5</v>
      </c>
      <c r="J18" s="5">
        <v>2</v>
      </c>
      <c r="K18" s="5">
        <v>2</v>
      </c>
      <c r="L18" s="5">
        <v>0</v>
      </c>
      <c r="M18" s="5">
        <v>4</v>
      </c>
      <c r="N18" s="5">
        <v>0</v>
      </c>
      <c r="O18" s="5">
        <f t="shared" si="0"/>
        <v>29</v>
      </c>
    </row>
    <row r="19" spans="1:15" ht="12.75">
      <c r="A19" s="5">
        <v>36</v>
      </c>
      <c r="B19" s="5">
        <v>1</v>
      </c>
      <c r="C19" s="5">
        <v>1</v>
      </c>
      <c r="D19" s="5">
        <v>5</v>
      </c>
      <c r="E19" s="5">
        <v>10</v>
      </c>
      <c r="F19" s="5">
        <v>5</v>
      </c>
      <c r="G19" s="5">
        <v>1</v>
      </c>
      <c r="H19" s="5">
        <v>5</v>
      </c>
      <c r="I19" s="5">
        <v>5</v>
      </c>
      <c r="J19" s="5">
        <v>2</v>
      </c>
      <c r="K19" s="5">
        <v>0</v>
      </c>
      <c r="L19" s="5">
        <v>0</v>
      </c>
      <c r="M19" s="5">
        <v>5</v>
      </c>
      <c r="N19" s="5">
        <v>2</v>
      </c>
      <c r="O19" s="5">
        <f t="shared" si="0"/>
        <v>42</v>
      </c>
    </row>
    <row r="20" spans="1:15" ht="12.75">
      <c r="A20" s="5">
        <v>37</v>
      </c>
      <c r="B20" s="5">
        <v>0</v>
      </c>
      <c r="C20" s="5">
        <v>1</v>
      </c>
      <c r="D20" s="5">
        <v>5</v>
      </c>
      <c r="E20" s="5">
        <v>10</v>
      </c>
      <c r="F20" s="5">
        <v>5</v>
      </c>
      <c r="G20" s="5">
        <v>0</v>
      </c>
      <c r="H20" s="5">
        <v>5</v>
      </c>
      <c r="I20" s="5">
        <v>5</v>
      </c>
      <c r="J20" s="5">
        <v>2</v>
      </c>
      <c r="K20" s="5">
        <v>2</v>
      </c>
      <c r="L20" s="5">
        <v>5</v>
      </c>
      <c r="M20" s="5">
        <v>5</v>
      </c>
      <c r="N20" s="5">
        <v>4</v>
      </c>
      <c r="O20" s="5">
        <f t="shared" si="0"/>
        <v>49</v>
      </c>
    </row>
    <row r="21" spans="1:15" ht="12.75">
      <c r="A21" s="5">
        <v>38</v>
      </c>
      <c r="B21" s="5">
        <v>1</v>
      </c>
      <c r="C21" s="5">
        <v>1</v>
      </c>
      <c r="D21" s="5">
        <v>5</v>
      </c>
      <c r="E21" s="5">
        <v>10</v>
      </c>
      <c r="F21" s="5">
        <v>5</v>
      </c>
      <c r="G21" s="5">
        <v>1</v>
      </c>
      <c r="H21" s="5">
        <v>5</v>
      </c>
      <c r="I21" s="5">
        <v>5</v>
      </c>
      <c r="J21" s="5">
        <v>5</v>
      </c>
      <c r="K21" s="5">
        <v>2</v>
      </c>
      <c r="L21" s="5">
        <v>0</v>
      </c>
      <c r="M21" s="5">
        <v>3</v>
      </c>
      <c r="N21" s="5">
        <v>2</v>
      </c>
      <c r="O21" s="5">
        <f t="shared" si="0"/>
        <v>45</v>
      </c>
    </row>
    <row r="22" spans="1:15" ht="12.75">
      <c r="A22" s="5">
        <v>39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0"/>
        <v>0</v>
      </c>
    </row>
    <row r="23" spans="1:15" ht="12.75">
      <c r="A23" s="5">
        <v>40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si="0"/>
        <v>0</v>
      </c>
    </row>
  </sheetData>
  <mergeCells count="1">
    <mergeCell ref="A1:O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workbookViewId="0" topLeftCell="A1">
      <selection activeCell="A1" sqref="A1:AA1"/>
    </sheetView>
  </sheetViews>
  <sheetFormatPr defaultColWidth="9.140625" defaultRowHeight="12.75"/>
  <cols>
    <col min="1" max="1" width="5.421875" style="0" customWidth="1"/>
    <col min="2" max="26" width="3.28125" style="0" customWidth="1"/>
  </cols>
  <sheetData>
    <row r="1" spans="1:27" ht="12.75">
      <c r="A1" s="14" t="s">
        <v>65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316.5">
      <c r="A2" s="3"/>
      <c r="B2" s="4" t="s">
        <v>1</v>
      </c>
      <c r="C2" s="4" t="s">
        <v>2</v>
      </c>
      <c r="D2" s="4" t="s">
        <v>14</v>
      </c>
      <c r="E2" s="4" t="s">
        <v>3</v>
      </c>
      <c r="F2" s="6" t="s">
        <v>34</v>
      </c>
      <c r="G2" s="4" t="s">
        <v>20</v>
      </c>
      <c r="H2" s="4" t="s">
        <v>4</v>
      </c>
      <c r="I2" s="4" t="s">
        <v>15</v>
      </c>
      <c r="J2" s="4" t="s">
        <v>5</v>
      </c>
      <c r="K2" s="4" t="s">
        <v>21</v>
      </c>
      <c r="L2" s="4" t="s">
        <v>16</v>
      </c>
      <c r="M2" s="4" t="s">
        <v>17</v>
      </c>
      <c r="N2" s="4" t="s">
        <v>18</v>
      </c>
      <c r="O2" s="4" t="s">
        <v>19</v>
      </c>
      <c r="P2" s="4" t="s">
        <v>7</v>
      </c>
      <c r="Q2" s="4" t="s">
        <v>6</v>
      </c>
      <c r="R2" s="4" t="s">
        <v>6</v>
      </c>
      <c r="S2" s="4" t="s">
        <v>8</v>
      </c>
      <c r="T2" s="4" t="s">
        <v>48</v>
      </c>
      <c r="U2" s="4" t="s">
        <v>48</v>
      </c>
      <c r="V2" s="4" t="s">
        <v>48</v>
      </c>
      <c r="W2" s="4" t="s">
        <v>48</v>
      </c>
      <c r="X2" s="4" t="s">
        <v>48</v>
      </c>
      <c r="Y2" s="4" t="s">
        <v>51</v>
      </c>
      <c r="Z2" s="4" t="s">
        <v>35</v>
      </c>
      <c r="AA2" s="3" t="s">
        <v>37</v>
      </c>
    </row>
    <row r="3" spans="1:27" ht="12.75">
      <c r="A3" s="5" t="s">
        <v>36</v>
      </c>
      <c r="B3" s="5">
        <v>1</v>
      </c>
      <c r="C3" s="5">
        <v>1</v>
      </c>
      <c r="D3" s="5">
        <v>1</v>
      </c>
      <c r="E3" s="5">
        <v>3</v>
      </c>
      <c r="F3" s="5">
        <v>10</v>
      </c>
      <c r="G3" s="5">
        <v>2</v>
      </c>
      <c r="H3" s="5">
        <v>10</v>
      </c>
      <c r="I3" s="5">
        <v>5</v>
      </c>
      <c r="J3" s="5">
        <v>2</v>
      </c>
      <c r="K3" s="5">
        <v>2</v>
      </c>
      <c r="L3" s="5">
        <v>1</v>
      </c>
      <c r="M3" s="5">
        <v>1</v>
      </c>
      <c r="N3" s="5">
        <v>1</v>
      </c>
      <c r="O3" s="5">
        <v>1</v>
      </c>
      <c r="P3" s="5">
        <v>5</v>
      </c>
      <c r="Q3" s="5">
        <v>5</v>
      </c>
      <c r="R3" s="5">
        <v>5</v>
      </c>
      <c r="S3" s="5">
        <v>5</v>
      </c>
      <c r="T3" s="5">
        <v>8</v>
      </c>
      <c r="U3" s="5">
        <v>8</v>
      </c>
      <c r="V3" s="5">
        <v>8</v>
      </c>
      <c r="W3" s="5">
        <v>8</v>
      </c>
      <c r="X3" s="5">
        <v>8</v>
      </c>
      <c r="Y3" s="5">
        <v>17</v>
      </c>
      <c r="Z3" s="5">
        <v>8</v>
      </c>
      <c r="AA3" s="5">
        <f>SUM(B3:Z3)</f>
        <v>126</v>
      </c>
    </row>
    <row r="4" spans="1:27" ht="12.75">
      <c r="A4" s="5">
        <v>21</v>
      </c>
      <c r="B4" s="5">
        <v>1</v>
      </c>
      <c r="C4" s="5">
        <v>1</v>
      </c>
      <c r="D4" s="5">
        <v>1</v>
      </c>
      <c r="E4" s="5">
        <v>0</v>
      </c>
      <c r="F4" s="5">
        <v>10</v>
      </c>
      <c r="G4" s="5">
        <v>2</v>
      </c>
      <c r="H4" s="5">
        <v>10</v>
      </c>
      <c r="I4" s="5">
        <v>5</v>
      </c>
      <c r="J4" s="5">
        <v>2</v>
      </c>
      <c r="K4" s="5">
        <v>2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>
        <v>4</v>
      </c>
      <c r="Z4" s="5">
        <v>2</v>
      </c>
      <c r="AA4" s="5">
        <f aca="true" t="shared" si="0" ref="AA4:AA23">SUM(B4:Z4)</f>
        <v>40</v>
      </c>
    </row>
    <row r="5" spans="1:27" ht="12.75">
      <c r="A5" s="5">
        <v>22</v>
      </c>
      <c r="B5" s="5">
        <v>1</v>
      </c>
      <c r="C5" s="5">
        <v>1</v>
      </c>
      <c r="D5" s="5">
        <v>1</v>
      </c>
      <c r="E5" s="5">
        <v>2</v>
      </c>
      <c r="F5" s="5">
        <v>10</v>
      </c>
      <c r="G5" s="5">
        <v>1</v>
      </c>
      <c r="H5" s="5">
        <v>10</v>
      </c>
      <c r="I5" s="5">
        <v>5</v>
      </c>
      <c r="J5" s="5">
        <v>2</v>
      </c>
      <c r="K5" s="5">
        <v>2</v>
      </c>
      <c r="L5" s="5">
        <v>0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>
        <v>4</v>
      </c>
      <c r="Z5" s="5">
        <v>2</v>
      </c>
      <c r="AA5" s="5">
        <f t="shared" si="0"/>
        <v>41</v>
      </c>
    </row>
    <row r="6" spans="1:27" ht="12.75">
      <c r="A6" s="5">
        <v>23</v>
      </c>
      <c r="B6" s="5">
        <v>1</v>
      </c>
      <c r="C6" s="5">
        <v>1</v>
      </c>
      <c r="D6" s="5">
        <v>1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>
        <v>0</v>
      </c>
      <c r="Z6" s="5">
        <v>3</v>
      </c>
      <c r="AA6" s="5">
        <f t="shared" si="0"/>
        <v>6</v>
      </c>
    </row>
    <row r="7" spans="1:27" ht="12.75">
      <c r="A7" s="5">
        <v>24</v>
      </c>
      <c r="B7" s="5">
        <v>1</v>
      </c>
      <c r="C7" s="5">
        <v>1</v>
      </c>
      <c r="D7" s="5">
        <v>1</v>
      </c>
      <c r="E7" s="5">
        <v>3</v>
      </c>
      <c r="F7" s="5">
        <v>10</v>
      </c>
      <c r="G7" s="5">
        <v>0</v>
      </c>
      <c r="H7" s="5">
        <v>10</v>
      </c>
      <c r="I7" s="5">
        <v>5</v>
      </c>
      <c r="J7" s="5">
        <v>2</v>
      </c>
      <c r="K7" s="5">
        <v>0</v>
      </c>
      <c r="L7" s="5">
        <v>1</v>
      </c>
      <c r="M7" s="5">
        <v>0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>
        <v>4</v>
      </c>
      <c r="Z7" s="5">
        <v>1</v>
      </c>
      <c r="AA7" s="5">
        <f t="shared" si="0"/>
        <v>39</v>
      </c>
    </row>
    <row r="8" spans="1:27" ht="12.75">
      <c r="A8" s="5">
        <v>25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>
        <v>5</v>
      </c>
      <c r="R8" s="5">
        <v>5</v>
      </c>
      <c r="S8" s="5">
        <v>5</v>
      </c>
      <c r="T8" s="5">
        <v>0</v>
      </c>
      <c r="U8" s="5">
        <v>8</v>
      </c>
      <c r="V8" s="5">
        <v>0</v>
      </c>
      <c r="W8" s="5">
        <v>0</v>
      </c>
      <c r="X8" s="5">
        <v>0</v>
      </c>
      <c r="Y8" s="5">
        <v>4</v>
      </c>
      <c r="Z8" s="5">
        <v>3</v>
      </c>
      <c r="AA8" s="5">
        <f t="shared" si="0"/>
        <v>30</v>
      </c>
    </row>
    <row r="9" spans="1:27" ht="12.75">
      <c r="A9" s="5">
        <v>26</v>
      </c>
      <c r="B9" s="5">
        <v>1</v>
      </c>
      <c r="C9" s="5">
        <v>1</v>
      </c>
      <c r="D9" s="5">
        <v>1</v>
      </c>
      <c r="E9" s="5">
        <v>0</v>
      </c>
      <c r="F9" s="5">
        <v>1</v>
      </c>
      <c r="G9" s="5">
        <v>2</v>
      </c>
      <c r="H9" s="5">
        <v>10</v>
      </c>
      <c r="I9" s="5">
        <v>5</v>
      </c>
      <c r="J9" s="5">
        <v>0</v>
      </c>
      <c r="K9" s="5">
        <v>2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>
        <v>4</v>
      </c>
      <c r="Z9" s="5">
        <v>2</v>
      </c>
      <c r="AA9" s="5">
        <f t="shared" si="0"/>
        <v>29</v>
      </c>
    </row>
    <row r="10" spans="1:27" ht="12.75">
      <c r="A10" s="5">
        <v>27</v>
      </c>
      <c r="B10" s="5">
        <v>1</v>
      </c>
      <c r="C10" s="5">
        <v>1</v>
      </c>
      <c r="D10" s="5">
        <v>1</v>
      </c>
      <c r="E10" s="5">
        <v>2</v>
      </c>
      <c r="F10" s="5">
        <v>10</v>
      </c>
      <c r="G10" s="5">
        <v>0</v>
      </c>
      <c r="H10" s="5">
        <v>10</v>
      </c>
      <c r="I10" s="5">
        <v>5</v>
      </c>
      <c r="J10" s="5">
        <v>2</v>
      </c>
      <c r="K10" s="5">
        <v>2</v>
      </c>
      <c r="L10" s="5">
        <v>0</v>
      </c>
      <c r="M10" s="5">
        <v>1</v>
      </c>
      <c r="N10" s="5">
        <v>1</v>
      </c>
      <c r="O10" s="5">
        <v>1</v>
      </c>
      <c r="P10" s="5">
        <v>5</v>
      </c>
      <c r="Q10" s="5">
        <v>4</v>
      </c>
      <c r="R10" s="5">
        <v>4</v>
      </c>
      <c r="S10" s="5">
        <v>5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4</v>
      </c>
      <c r="Z10" s="5">
        <v>4</v>
      </c>
      <c r="AA10" s="5">
        <f t="shared" si="0"/>
        <v>63</v>
      </c>
    </row>
    <row r="11" spans="1:27" ht="12.75">
      <c r="A11" s="5">
        <v>28</v>
      </c>
      <c r="B11" s="5">
        <v>1</v>
      </c>
      <c r="C11" s="5">
        <v>1</v>
      </c>
      <c r="D11" s="5">
        <v>1</v>
      </c>
      <c r="E11" s="5">
        <v>2</v>
      </c>
      <c r="F11" s="5">
        <v>10</v>
      </c>
      <c r="G11" s="5">
        <v>2</v>
      </c>
      <c r="H11" s="5">
        <v>10</v>
      </c>
      <c r="I11" s="5">
        <v>5</v>
      </c>
      <c r="J11" s="5">
        <v>2</v>
      </c>
      <c r="K11" s="5">
        <v>0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>
        <v>4</v>
      </c>
      <c r="Z11" s="5">
        <v>1</v>
      </c>
      <c r="AA11" s="5">
        <f t="shared" si="0"/>
        <v>39</v>
      </c>
    </row>
    <row r="12" spans="1:27" ht="12.75">
      <c r="A12" s="5">
        <v>29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>
        <f t="shared" si="0"/>
        <v>0</v>
      </c>
    </row>
    <row r="13" spans="1:27" ht="12.75">
      <c r="A13" s="5">
        <v>30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>
        <f t="shared" si="0"/>
        <v>0</v>
      </c>
    </row>
    <row r="14" spans="1:27" ht="12.75">
      <c r="A14" s="5">
        <v>31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>
        <f t="shared" si="0"/>
        <v>0</v>
      </c>
    </row>
    <row r="15" spans="1:27" ht="12.75">
      <c r="A15" s="5">
        <v>32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>
        <v>0</v>
      </c>
      <c r="Z15" s="5">
        <v>0.5</v>
      </c>
      <c r="AA15" s="5">
        <f t="shared" si="0"/>
        <v>0.5</v>
      </c>
    </row>
    <row r="16" spans="1:27" ht="12.75">
      <c r="A16" s="5">
        <v>33</v>
      </c>
      <c r="B16" s="5">
        <v>1</v>
      </c>
      <c r="C16" s="5">
        <v>1</v>
      </c>
      <c r="D16" s="5">
        <v>1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>
        <v>0</v>
      </c>
      <c r="Z16" s="5">
        <v>1</v>
      </c>
      <c r="AA16" s="5">
        <f t="shared" si="0"/>
        <v>4</v>
      </c>
    </row>
    <row r="17" spans="1:27" ht="12.75">
      <c r="A17" s="5">
        <v>34</v>
      </c>
      <c r="B17" s="5">
        <v>1</v>
      </c>
      <c r="C17" s="5">
        <v>1</v>
      </c>
      <c r="D17" s="5">
        <v>1</v>
      </c>
      <c r="E17" s="5">
        <v>1</v>
      </c>
      <c r="F17" s="5">
        <v>2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>
        <v>4</v>
      </c>
      <c r="Z17" s="5">
        <v>1</v>
      </c>
      <c r="AA17" s="5">
        <f t="shared" si="0"/>
        <v>11</v>
      </c>
    </row>
    <row r="18" spans="1:27" ht="12.75">
      <c r="A18" s="5">
        <v>35</v>
      </c>
      <c r="B18" s="5">
        <v>1</v>
      </c>
      <c r="C18" s="5">
        <v>1</v>
      </c>
      <c r="D18" s="5">
        <v>1</v>
      </c>
      <c r="E18" s="5">
        <v>0</v>
      </c>
      <c r="F18" s="5">
        <v>10</v>
      </c>
      <c r="G18" s="5">
        <v>2</v>
      </c>
      <c r="H18" s="5">
        <v>10</v>
      </c>
      <c r="I18" s="5">
        <v>5</v>
      </c>
      <c r="J18" s="5">
        <v>2</v>
      </c>
      <c r="K18" s="5">
        <v>2</v>
      </c>
      <c r="L18" s="5">
        <v>0</v>
      </c>
      <c r="M18" s="5">
        <v>1</v>
      </c>
      <c r="N18" s="5">
        <v>0</v>
      </c>
      <c r="O18" s="5">
        <v>1</v>
      </c>
      <c r="P18" s="5">
        <v>5</v>
      </c>
      <c r="Q18" s="5">
        <v>3</v>
      </c>
      <c r="R18" s="5">
        <v>3</v>
      </c>
      <c r="S18" s="5">
        <v>5</v>
      </c>
      <c r="T18" s="5">
        <v>0</v>
      </c>
      <c r="U18" s="5">
        <v>8</v>
      </c>
      <c r="V18" s="5">
        <v>0</v>
      </c>
      <c r="W18" s="5">
        <v>0</v>
      </c>
      <c r="X18" s="5">
        <v>0</v>
      </c>
      <c r="Y18" s="5">
        <v>4</v>
      </c>
      <c r="Z18" s="5">
        <v>4</v>
      </c>
      <c r="AA18" s="5">
        <f t="shared" si="0"/>
        <v>68</v>
      </c>
    </row>
    <row r="19" spans="1:27" ht="12.75">
      <c r="A19" s="5">
        <v>36</v>
      </c>
      <c r="B19" s="5">
        <v>1</v>
      </c>
      <c r="C19" s="5">
        <v>1</v>
      </c>
      <c r="D19" s="5">
        <v>1</v>
      </c>
      <c r="E19" s="5">
        <v>3</v>
      </c>
      <c r="F19" s="5">
        <v>10</v>
      </c>
      <c r="G19" s="5">
        <v>1</v>
      </c>
      <c r="H19" s="5">
        <v>10</v>
      </c>
      <c r="I19" s="5">
        <v>5</v>
      </c>
      <c r="J19" s="5">
        <v>2</v>
      </c>
      <c r="K19" s="5">
        <v>2</v>
      </c>
      <c r="L19" s="5">
        <v>0</v>
      </c>
      <c r="M19" s="5">
        <v>0</v>
      </c>
      <c r="N19" s="5">
        <v>0</v>
      </c>
      <c r="O19" s="5">
        <v>1</v>
      </c>
      <c r="P19" s="5">
        <v>0</v>
      </c>
      <c r="Q19" s="5">
        <v>2</v>
      </c>
      <c r="R19" s="5">
        <v>2</v>
      </c>
      <c r="S19" s="5"/>
      <c r="T19" s="5"/>
      <c r="U19" s="5"/>
      <c r="V19" s="5"/>
      <c r="W19" s="5"/>
      <c r="X19" s="5"/>
      <c r="Y19" s="5">
        <v>0</v>
      </c>
      <c r="Z19" s="5">
        <v>3</v>
      </c>
      <c r="AA19" s="5">
        <f t="shared" si="0"/>
        <v>44</v>
      </c>
    </row>
    <row r="20" spans="1:27" ht="12.75">
      <c r="A20" s="5">
        <v>37</v>
      </c>
      <c r="B20" s="5">
        <v>1</v>
      </c>
      <c r="C20" s="5">
        <v>1</v>
      </c>
      <c r="D20" s="5">
        <v>1</v>
      </c>
      <c r="E20" s="5">
        <v>3</v>
      </c>
      <c r="F20" s="5">
        <v>10</v>
      </c>
      <c r="G20" s="5">
        <v>0</v>
      </c>
      <c r="H20" s="5">
        <v>10</v>
      </c>
      <c r="I20" s="5">
        <v>5</v>
      </c>
      <c r="J20" s="5">
        <v>2</v>
      </c>
      <c r="K20" s="5">
        <v>2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>
        <v>0</v>
      </c>
      <c r="Z20" s="5">
        <v>3</v>
      </c>
      <c r="AA20" s="5">
        <f t="shared" si="0"/>
        <v>38</v>
      </c>
    </row>
    <row r="21" spans="1:27" ht="12.75">
      <c r="A21" s="5">
        <v>38</v>
      </c>
      <c r="B21" s="5">
        <v>1</v>
      </c>
      <c r="C21" s="5">
        <v>1</v>
      </c>
      <c r="D21" s="5">
        <v>1</v>
      </c>
      <c r="E21" s="5">
        <v>0</v>
      </c>
      <c r="F21" s="5">
        <v>10</v>
      </c>
      <c r="G21" s="5">
        <v>1</v>
      </c>
      <c r="H21" s="5">
        <v>10</v>
      </c>
      <c r="I21" s="5">
        <v>5</v>
      </c>
      <c r="J21" s="5">
        <v>0</v>
      </c>
      <c r="K21" s="5">
        <v>2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>
        <v>4</v>
      </c>
      <c r="Z21" s="5">
        <v>2</v>
      </c>
      <c r="AA21" s="5">
        <f t="shared" si="0"/>
        <v>37</v>
      </c>
    </row>
    <row r="22" spans="1:27" ht="12.75">
      <c r="A22" s="5">
        <v>39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>
        <f t="shared" si="0"/>
        <v>0</v>
      </c>
    </row>
    <row r="23" spans="1:27" ht="12.75">
      <c r="A23" s="5">
        <v>40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>
        <f t="shared" si="0"/>
        <v>0</v>
      </c>
    </row>
  </sheetData>
  <mergeCells count="1">
    <mergeCell ref="A1:AA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A1" sqref="A1:F1"/>
    </sheetView>
  </sheetViews>
  <sheetFormatPr defaultColWidth="9.140625" defaultRowHeight="12.75"/>
  <cols>
    <col min="1" max="1" width="3.00390625" style="0" customWidth="1"/>
    <col min="2" max="2" width="10.00390625" style="0" bestFit="1" customWidth="1"/>
    <col min="3" max="3" width="13.28125" style="0" bestFit="1" customWidth="1"/>
    <col min="4" max="4" width="10.421875" style="0" bestFit="1" customWidth="1"/>
    <col min="5" max="5" width="13.7109375" style="0" bestFit="1" customWidth="1"/>
    <col min="6" max="6" width="12.00390625" style="0" customWidth="1"/>
  </cols>
  <sheetData>
    <row r="1" spans="1:6" ht="12.75">
      <c r="A1" s="15" t="s">
        <v>66</v>
      </c>
      <c r="B1" s="15"/>
      <c r="C1" s="15"/>
      <c r="D1" s="15"/>
      <c r="E1" s="15"/>
      <c r="F1" s="15"/>
    </row>
    <row r="2" spans="2:4" ht="12.75">
      <c r="B2">
        <v>60</v>
      </c>
      <c r="D2">
        <v>126</v>
      </c>
    </row>
    <row r="3" spans="1:6" ht="12.75">
      <c r="A3" t="s">
        <v>36</v>
      </c>
      <c r="B3" t="s">
        <v>53</v>
      </c>
      <c r="C3" t="s">
        <v>54</v>
      </c>
      <c r="D3" t="s">
        <v>55</v>
      </c>
      <c r="E3" t="s">
        <v>56</v>
      </c>
      <c r="F3" s="2" t="s">
        <v>57</v>
      </c>
    </row>
    <row r="4" spans="1:6" ht="12.75">
      <c r="A4">
        <v>27</v>
      </c>
      <c r="B4" s="8">
        <v>41</v>
      </c>
      <c r="C4" s="8">
        <f aca="true" t="shared" si="0" ref="C4:C23">B4/$B$2*30</f>
        <v>20.5</v>
      </c>
      <c r="D4" s="8">
        <v>63</v>
      </c>
      <c r="E4" s="8">
        <f aca="true" t="shared" si="1" ref="E4:E23">D4/$D$2*70</f>
        <v>35</v>
      </c>
      <c r="F4" s="8">
        <f>C4+E4</f>
        <v>55.5</v>
      </c>
    </row>
    <row r="5" spans="1:6" ht="12.75">
      <c r="A5">
        <v>35</v>
      </c>
      <c r="B5" s="8">
        <v>29</v>
      </c>
      <c r="C5" s="8">
        <f t="shared" si="0"/>
        <v>14.5</v>
      </c>
      <c r="D5" s="8">
        <v>68</v>
      </c>
      <c r="E5" s="8">
        <f t="shared" si="1"/>
        <v>37.77777777777778</v>
      </c>
      <c r="F5" s="8">
        <f aca="true" t="shared" si="2" ref="F5:F23">C5+E5</f>
        <v>52.27777777777778</v>
      </c>
    </row>
    <row r="6" spans="1:6" ht="12.75">
      <c r="A6">
        <v>22</v>
      </c>
      <c r="B6" s="8">
        <v>49</v>
      </c>
      <c r="C6" s="8">
        <f t="shared" si="0"/>
        <v>24.5</v>
      </c>
      <c r="D6" s="8">
        <v>41</v>
      </c>
      <c r="E6" s="8">
        <f t="shared" si="1"/>
        <v>22.77777777777778</v>
      </c>
      <c r="F6" s="8">
        <f t="shared" si="2"/>
        <v>47.27777777777778</v>
      </c>
    </row>
    <row r="7" spans="1:6" ht="12.75">
      <c r="A7">
        <v>37</v>
      </c>
      <c r="B7" s="8">
        <v>49</v>
      </c>
      <c r="C7" s="8">
        <f t="shared" si="0"/>
        <v>24.5</v>
      </c>
      <c r="D7" s="8">
        <v>38</v>
      </c>
      <c r="E7" s="8">
        <f t="shared" si="1"/>
        <v>21.11111111111111</v>
      </c>
      <c r="F7" s="8">
        <f t="shared" si="2"/>
        <v>45.611111111111114</v>
      </c>
    </row>
    <row r="8" spans="1:6" ht="12.75">
      <c r="A8">
        <v>36</v>
      </c>
      <c r="B8" s="8">
        <v>42</v>
      </c>
      <c r="C8" s="8">
        <f t="shared" si="0"/>
        <v>21</v>
      </c>
      <c r="D8" s="8">
        <v>44</v>
      </c>
      <c r="E8" s="8">
        <f t="shared" si="1"/>
        <v>24.444444444444443</v>
      </c>
      <c r="F8" s="8">
        <f t="shared" si="2"/>
        <v>45.44444444444444</v>
      </c>
    </row>
    <row r="9" spans="1:6" ht="12.75">
      <c r="A9">
        <v>28</v>
      </c>
      <c r="B9" s="8">
        <v>45</v>
      </c>
      <c r="C9" s="8">
        <f t="shared" si="0"/>
        <v>22.5</v>
      </c>
      <c r="D9" s="8">
        <v>39</v>
      </c>
      <c r="E9" s="8">
        <f t="shared" si="1"/>
        <v>21.666666666666668</v>
      </c>
      <c r="F9" s="8">
        <f t="shared" si="2"/>
        <v>44.16666666666667</v>
      </c>
    </row>
    <row r="10" spans="1:6" ht="12.75">
      <c r="A10">
        <v>24</v>
      </c>
      <c r="B10" s="8">
        <v>44</v>
      </c>
      <c r="C10" s="8">
        <f t="shared" si="0"/>
        <v>22</v>
      </c>
      <c r="D10" s="8">
        <v>39</v>
      </c>
      <c r="E10" s="8">
        <f t="shared" si="1"/>
        <v>21.666666666666668</v>
      </c>
      <c r="F10" s="8">
        <f t="shared" si="2"/>
        <v>43.66666666666667</v>
      </c>
    </row>
    <row r="11" spans="1:6" ht="12.75">
      <c r="A11">
        <v>38</v>
      </c>
      <c r="B11" s="8">
        <v>45</v>
      </c>
      <c r="C11" s="8">
        <f t="shared" si="0"/>
        <v>22.5</v>
      </c>
      <c r="D11" s="8">
        <v>37</v>
      </c>
      <c r="E11" s="8">
        <f t="shared" si="1"/>
        <v>20.555555555555557</v>
      </c>
      <c r="F11" s="8">
        <f t="shared" si="2"/>
        <v>43.05555555555556</v>
      </c>
    </row>
    <row r="12" spans="1:6" ht="12.75">
      <c r="A12">
        <v>26</v>
      </c>
      <c r="B12" s="8">
        <v>30</v>
      </c>
      <c r="C12" s="8">
        <f t="shared" si="0"/>
        <v>15</v>
      </c>
      <c r="D12" s="8">
        <v>29</v>
      </c>
      <c r="E12" s="8">
        <f t="shared" si="1"/>
        <v>16.11111111111111</v>
      </c>
      <c r="F12" s="8">
        <f t="shared" si="2"/>
        <v>31.11111111111111</v>
      </c>
    </row>
    <row r="13" spans="1:6" ht="12.75">
      <c r="A13">
        <v>23</v>
      </c>
      <c r="B13" s="8">
        <v>51</v>
      </c>
      <c r="C13" s="8">
        <f t="shared" si="0"/>
        <v>25.5</v>
      </c>
      <c r="D13" s="8">
        <v>6</v>
      </c>
      <c r="E13" s="8">
        <f t="shared" si="1"/>
        <v>3.333333333333333</v>
      </c>
      <c r="F13" s="8">
        <f t="shared" si="2"/>
        <v>28.833333333333332</v>
      </c>
    </row>
    <row r="14" spans="1:6" ht="12.75">
      <c r="A14">
        <v>34</v>
      </c>
      <c r="B14" s="8">
        <v>42</v>
      </c>
      <c r="C14" s="8">
        <f t="shared" si="0"/>
        <v>21</v>
      </c>
      <c r="D14" s="8">
        <v>11</v>
      </c>
      <c r="E14" s="8">
        <f t="shared" si="1"/>
        <v>6.111111111111111</v>
      </c>
      <c r="F14" s="8">
        <f t="shared" si="2"/>
        <v>27.11111111111111</v>
      </c>
    </row>
    <row r="15" spans="1:6" ht="12.75">
      <c r="A15">
        <v>31</v>
      </c>
      <c r="B15" s="8">
        <v>47</v>
      </c>
      <c r="C15" s="8">
        <f t="shared" si="0"/>
        <v>23.5</v>
      </c>
      <c r="D15" s="8">
        <v>0</v>
      </c>
      <c r="E15" s="8">
        <f t="shared" si="1"/>
        <v>0</v>
      </c>
      <c r="F15" s="8">
        <f t="shared" si="2"/>
        <v>23.5</v>
      </c>
    </row>
    <row r="16" spans="1:6" ht="12.75">
      <c r="A16">
        <v>32</v>
      </c>
      <c r="B16" s="8">
        <v>44</v>
      </c>
      <c r="C16" s="8">
        <f t="shared" si="0"/>
        <v>22</v>
      </c>
      <c r="D16" s="8">
        <v>0.5</v>
      </c>
      <c r="E16" s="8">
        <f t="shared" si="1"/>
        <v>0.2777777777777778</v>
      </c>
      <c r="F16" s="8">
        <f t="shared" si="2"/>
        <v>22.27777777777778</v>
      </c>
    </row>
    <row r="17" spans="1:6" ht="12.75">
      <c r="A17">
        <v>21</v>
      </c>
      <c r="B17" s="8">
        <v>0</v>
      </c>
      <c r="C17" s="8">
        <f t="shared" si="0"/>
        <v>0</v>
      </c>
      <c r="D17" s="8">
        <v>40</v>
      </c>
      <c r="E17" s="8">
        <f t="shared" si="1"/>
        <v>22.22222222222222</v>
      </c>
      <c r="F17" s="8">
        <f t="shared" si="2"/>
        <v>22.22222222222222</v>
      </c>
    </row>
    <row r="18" spans="1:6" ht="12.75">
      <c r="A18">
        <v>25</v>
      </c>
      <c r="B18" s="8">
        <v>0</v>
      </c>
      <c r="C18" s="8">
        <f t="shared" si="0"/>
        <v>0</v>
      </c>
      <c r="D18" s="8">
        <v>30</v>
      </c>
      <c r="E18" s="8">
        <f t="shared" si="1"/>
        <v>16.666666666666664</v>
      </c>
      <c r="F18" s="8">
        <f t="shared" si="2"/>
        <v>16.666666666666664</v>
      </c>
    </row>
    <row r="19" spans="1:6" ht="12.75">
      <c r="A19">
        <v>30</v>
      </c>
      <c r="B19" s="8">
        <v>32</v>
      </c>
      <c r="C19" s="8">
        <f t="shared" si="0"/>
        <v>16</v>
      </c>
      <c r="D19" s="8">
        <v>0</v>
      </c>
      <c r="E19" s="8">
        <f t="shared" si="1"/>
        <v>0</v>
      </c>
      <c r="F19" s="8">
        <f t="shared" si="2"/>
        <v>16</v>
      </c>
    </row>
    <row r="20" spans="1:6" ht="12.75">
      <c r="A20">
        <v>29</v>
      </c>
      <c r="B20" s="8">
        <v>24</v>
      </c>
      <c r="C20" s="8">
        <f t="shared" si="0"/>
        <v>12</v>
      </c>
      <c r="D20" s="8">
        <v>0</v>
      </c>
      <c r="E20" s="8">
        <f t="shared" si="1"/>
        <v>0</v>
      </c>
      <c r="F20" s="8">
        <f t="shared" si="2"/>
        <v>12</v>
      </c>
    </row>
    <row r="21" spans="1:6" ht="12.75">
      <c r="A21">
        <v>33</v>
      </c>
      <c r="B21" s="8">
        <v>0</v>
      </c>
      <c r="C21" s="8">
        <f t="shared" si="0"/>
        <v>0</v>
      </c>
      <c r="D21" s="8">
        <v>4</v>
      </c>
      <c r="E21" s="8">
        <f t="shared" si="1"/>
        <v>2.2222222222222223</v>
      </c>
      <c r="F21" s="8">
        <f t="shared" si="2"/>
        <v>2.2222222222222223</v>
      </c>
    </row>
    <row r="22" spans="1:6" ht="12.75">
      <c r="A22">
        <v>39</v>
      </c>
      <c r="B22" s="8">
        <v>0</v>
      </c>
      <c r="C22" s="8">
        <f t="shared" si="0"/>
        <v>0</v>
      </c>
      <c r="D22" s="8">
        <v>0</v>
      </c>
      <c r="E22" s="8">
        <f t="shared" si="1"/>
        <v>0</v>
      </c>
      <c r="F22" s="8">
        <f t="shared" si="2"/>
        <v>0</v>
      </c>
    </row>
    <row r="23" spans="1:6" ht="12.75">
      <c r="A23">
        <v>40</v>
      </c>
      <c r="B23" s="8">
        <v>0</v>
      </c>
      <c r="C23" s="8">
        <f t="shared" si="0"/>
        <v>0</v>
      </c>
      <c r="D23" s="8">
        <v>0</v>
      </c>
      <c r="E23" s="8">
        <f t="shared" si="1"/>
        <v>0</v>
      </c>
      <c r="F23" s="8">
        <f t="shared" si="2"/>
        <v>0</v>
      </c>
    </row>
  </sheetData>
  <mergeCells count="1">
    <mergeCell ref="A1:F1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showGridLines="0" tabSelected="1" workbookViewId="0" topLeftCell="A1">
      <selection activeCell="A16" sqref="A16"/>
    </sheetView>
  </sheetViews>
  <sheetFormatPr defaultColWidth="9.140625" defaultRowHeight="12.75"/>
  <cols>
    <col min="1" max="1" width="6.28125" style="0" customWidth="1"/>
    <col min="2" max="2" width="14.7109375" style="0" customWidth="1"/>
    <col min="3" max="3" width="15.8515625" style="0" customWidth="1"/>
    <col min="4" max="4" width="12.57421875" style="0" bestFit="1" customWidth="1"/>
    <col min="5" max="5" width="5.7109375" style="0" customWidth="1"/>
    <col min="6" max="6" width="6.140625" style="0" customWidth="1"/>
    <col min="7" max="7" width="7.28125" style="0" customWidth="1"/>
  </cols>
  <sheetData>
    <row r="1" spans="1:7" ht="12.75">
      <c r="A1" s="15" t="s">
        <v>98</v>
      </c>
      <c r="B1" s="15"/>
      <c r="C1" s="15"/>
      <c r="D1" s="15"/>
      <c r="E1" s="15"/>
      <c r="F1" s="15"/>
      <c r="G1" s="15"/>
    </row>
    <row r="2" spans="1:7" ht="12.75">
      <c r="A2" s="15" t="s">
        <v>58</v>
      </c>
      <c r="B2" s="16"/>
      <c r="C2" s="16"/>
      <c r="D2" s="16"/>
      <c r="E2" s="16"/>
      <c r="F2" s="16"/>
      <c r="G2" s="16"/>
    </row>
    <row r="3" spans="1:7" ht="12.75">
      <c r="A3" s="17" t="s">
        <v>118</v>
      </c>
      <c r="B3" s="17"/>
      <c r="C3" s="17"/>
      <c r="D3" s="17"/>
      <c r="E3" s="17"/>
      <c r="F3" s="17"/>
      <c r="G3" s="17"/>
    </row>
    <row r="5" spans="1:7" ht="12.75">
      <c r="A5" s="13" t="s">
        <v>59</v>
      </c>
      <c r="B5" s="13" t="s">
        <v>60</v>
      </c>
      <c r="C5" s="13" t="s">
        <v>70</v>
      </c>
      <c r="D5" s="13" t="s">
        <v>61</v>
      </c>
      <c r="E5" s="13" t="s">
        <v>9</v>
      </c>
      <c r="F5" s="13" t="s">
        <v>0</v>
      </c>
      <c r="G5" s="13" t="s">
        <v>62</v>
      </c>
    </row>
    <row r="6" spans="1:7" ht="12.75">
      <c r="A6" s="5">
        <v>1</v>
      </c>
      <c r="B6" s="3" t="s">
        <v>99</v>
      </c>
      <c r="C6" s="3" t="s">
        <v>100</v>
      </c>
      <c r="D6" s="5">
        <v>27</v>
      </c>
      <c r="E6" s="9">
        <v>20.5</v>
      </c>
      <c r="F6" s="9">
        <v>35</v>
      </c>
      <c r="G6" s="9">
        <v>55.5</v>
      </c>
    </row>
    <row r="7" spans="1:7" ht="12.75">
      <c r="A7" s="5">
        <v>2</v>
      </c>
      <c r="B7" s="3" t="s">
        <v>101</v>
      </c>
      <c r="C7" s="3" t="s">
        <v>78</v>
      </c>
      <c r="D7" s="5">
        <v>35</v>
      </c>
      <c r="E7" s="9">
        <v>14.5</v>
      </c>
      <c r="F7" s="9">
        <v>37.77777777777778</v>
      </c>
      <c r="G7" s="9">
        <v>52.27777777777778</v>
      </c>
    </row>
    <row r="8" spans="1:7" ht="12.75">
      <c r="A8" s="5">
        <v>3</v>
      </c>
      <c r="B8" s="3" t="s">
        <v>102</v>
      </c>
      <c r="C8" s="3" t="s">
        <v>74</v>
      </c>
      <c r="D8" s="5">
        <v>22</v>
      </c>
      <c r="E8" s="9">
        <v>24.5</v>
      </c>
      <c r="F8" s="9">
        <v>22.77777777777778</v>
      </c>
      <c r="G8" s="9">
        <v>47.27777777777778</v>
      </c>
    </row>
    <row r="9" spans="1:7" ht="12.75">
      <c r="A9" s="5">
        <v>4</v>
      </c>
      <c r="B9" s="3" t="s">
        <v>103</v>
      </c>
      <c r="C9" s="3" t="s">
        <v>104</v>
      </c>
      <c r="D9" s="5">
        <v>37</v>
      </c>
      <c r="E9" s="9">
        <v>24.5</v>
      </c>
      <c r="F9" s="9">
        <v>21.11111111111111</v>
      </c>
      <c r="G9" s="9">
        <v>45.611111111111114</v>
      </c>
    </row>
    <row r="10" spans="1:7" ht="12.75">
      <c r="A10" s="5">
        <v>5</v>
      </c>
      <c r="B10" s="3" t="s">
        <v>105</v>
      </c>
      <c r="C10" s="3" t="s">
        <v>85</v>
      </c>
      <c r="D10" s="5">
        <v>36</v>
      </c>
      <c r="E10" s="9">
        <v>21</v>
      </c>
      <c r="F10" s="9">
        <v>24.444444444444443</v>
      </c>
      <c r="G10" s="9">
        <v>45.44444444444444</v>
      </c>
    </row>
    <row r="11" spans="1:7" ht="12.75">
      <c r="A11" s="5">
        <v>6</v>
      </c>
      <c r="B11" s="3" t="s">
        <v>106</v>
      </c>
      <c r="C11" s="3" t="s">
        <v>107</v>
      </c>
      <c r="D11" s="5">
        <v>28</v>
      </c>
      <c r="E11" s="9">
        <v>22.5</v>
      </c>
      <c r="F11" s="9">
        <v>21.666666666666668</v>
      </c>
      <c r="G11" s="9">
        <v>44.16666666666667</v>
      </c>
    </row>
    <row r="12" spans="1:7" ht="12.75">
      <c r="A12" s="5">
        <v>7</v>
      </c>
      <c r="B12" s="3" t="s">
        <v>108</v>
      </c>
      <c r="C12" s="3" t="s">
        <v>85</v>
      </c>
      <c r="D12" s="5">
        <v>24</v>
      </c>
      <c r="E12" s="9">
        <v>22</v>
      </c>
      <c r="F12" s="9">
        <v>21.666666666666668</v>
      </c>
      <c r="G12" s="9">
        <v>43.66666666666667</v>
      </c>
    </row>
    <row r="13" spans="1:7" ht="12.75">
      <c r="A13" s="5">
        <v>8</v>
      </c>
      <c r="B13" s="3" t="s">
        <v>109</v>
      </c>
      <c r="C13" s="3" t="s">
        <v>104</v>
      </c>
      <c r="D13" s="5">
        <v>38</v>
      </c>
      <c r="E13" s="9">
        <v>22.5</v>
      </c>
      <c r="F13" s="9">
        <v>20.555555555555557</v>
      </c>
      <c r="G13" s="9">
        <v>43.05555555555556</v>
      </c>
    </row>
    <row r="14" spans="1:7" ht="12.75">
      <c r="A14" s="5">
        <v>9</v>
      </c>
      <c r="B14" s="3" t="s">
        <v>110</v>
      </c>
      <c r="C14" s="3" t="s">
        <v>104</v>
      </c>
      <c r="D14" s="5">
        <v>26</v>
      </c>
      <c r="E14" s="9">
        <v>15</v>
      </c>
      <c r="F14" s="9">
        <v>16.11111111111111</v>
      </c>
      <c r="G14" s="9">
        <v>31.11111111111111</v>
      </c>
    </row>
    <row r="15" spans="1:7" ht="12.75">
      <c r="A15" s="5">
        <v>10</v>
      </c>
      <c r="B15" s="3" t="s">
        <v>120</v>
      </c>
      <c r="C15" s="3" t="s">
        <v>82</v>
      </c>
      <c r="D15" s="5">
        <v>23</v>
      </c>
      <c r="E15" s="9">
        <v>25.5</v>
      </c>
      <c r="F15" s="9">
        <v>3.333333333333333</v>
      </c>
      <c r="G15" s="9">
        <v>28.833333333333332</v>
      </c>
    </row>
    <row r="16" spans="1:7" ht="12.75">
      <c r="A16" s="5">
        <v>11</v>
      </c>
      <c r="B16" s="3" t="s">
        <v>111</v>
      </c>
      <c r="C16" s="3" t="s">
        <v>85</v>
      </c>
      <c r="D16" s="5">
        <v>34</v>
      </c>
      <c r="E16" s="9">
        <v>21</v>
      </c>
      <c r="F16" s="9">
        <v>6.111111111111111</v>
      </c>
      <c r="G16" s="9">
        <v>27.11111111111111</v>
      </c>
    </row>
    <row r="17" spans="1:7" ht="12.75">
      <c r="A17" s="5">
        <v>12</v>
      </c>
      <c r="B17" s="3" t="s">
        <v>112</v>
      </c>
      <c r="C17" s="3" t="s">
        <v>107</v>
      </c>
      <c r="D17" s="5">
        <v>31</v>
      </c>
      <c r="E17" s="9">
        <v>23.5</v>
      </c>
      <c r="F17" s="9">
        <v>0</v>
      </c>
      <c r="G17" s="9">
        <v>23.5</v>
      </c>
    </row>
    <row r="18" spans="1:7" ht="12.75">
      <c r="A18" s="5">
        <v>13</v>
      </c>
      <c r="B18" s="3" t="s">
        <v>113</v>
      </c>
      <c r="C18" s="3" t="s">
        <v>88</v>
      </c>
      <c r="D18" s="5">
        <v>32</v>
      </c>
      <c r="E18" s="9">
        <v>22</v>
      </c>
      <c r="F18" s="9">
        <v>0.2777777777777778</v>
      </c>
      <c r="G18" s="9">
        <v>22.27777777777778</v>
      </c>
    </row>
    <row r="19" spans="1:7" ht="12.75">
      <c r="A19" s="5">
        <v>14</v>
      </c>
      <c r="B19" s="3" t="s">
        <v>119</v>
      </c>
      <c r="C19" s="3" t="s">
        <v>80</v>
      </c>
      <c r="D19" s="5">
        <v>21</v>
      </c>
      <c r="E19" s="9">
        <v>0</v>
      </c>
      <c r="F19" s="9">
        <v>22.22222222222222</v>
      </c>
      <c r="G19" s="9">
        <v>22.22222222222222</v>
      </c>
    </row>
    <row r="20" spans="1:7" ht="12.75">
      <c r="A20" s="5">
        <v>15</v>
      </c>
      <c r="B20" s="3" t="s">
        <v>114</v>
      </c>
      <c r="C20" s="3" t="s">
        <v>74</v>
      </c>
      <c r="D20" s="5">
        <v>25</v>
      </c>
      <c r="E20" s="9">
        <v>0</v>
      </c>
      <c r="F20" s="9">
        <v>16.666666666666664</v>
      </c>
      <c r="G20" s="9">
        <v>16.666666666666664</v>
      </c>
    </row>
    <row r="21" spans="1:7" ht="12.75">
      <c r="A21" s="5">
        <v>16</v>
      </c>
      <c r="B21" s="3" t="s">
        <v>115</v>
      </c>
      <c r="C21" s="3" t="s">
        <v>100</v>
      </c>
      <c r="D21" s="5">
        <v>30</v>
      </c>
      <c r="E21" s="9">
        <v>16</v>
      </c>
      <c r="F21" s="9">
        <v>0</v>
      </c>
      <c r="G21" s="9">
        <v>16</v>
      </c>
    </row>
    <row r="22" spans="1:7" ht="12.75">
      <c r="A22" s="5">
        <v>17</v>
      </c>
      <c r="B22" s="3" t="s">
        <v>116</v>
      </c>
      <c r="C22" s="3" t="s">
        <v>100</v>
      </c>
      <c r="D22" s="5">
        <v>29</v>
      </c>
      <c r="E22" s="9">
        <v>12</v>
      </c>
      <c r="F22" s="9">
        <v>0</v>
      </c>
      <c r="G22" s="9">
        <v>12</v>
      </c>
    </row>
    <row r="23" spans="1:7" ht="12.75">
      <c r="A23" s="5">
        <v>18</v>
      </c>
      <c r="B23" s="3" t="s">
        <v>117</v>
      </c>
      <c r="C23" s="3" t="s">
        <v>88</v>
      </c>
      <c r="D23" s="5">
        <v>33</v>
      </c>
      <c r="E23" s="9">
        <v>0</v>
      </c>
      <c r="F23" s="9">
        <v>2.2222222222222223</v>
      </c>
      <c r="G23" s="9">
        <v>2.2222222222222223</v>
      </c>
    </row>
    <row r="24" spans="1:7" ht="12.75">
      <c r="A24" s="10"/>
      <c r="B24" s="11"/>
      <c r="C24" s="11"/>
      <c r="D24" s="10"/>
      <c r="E24" s="12"/>
      <c r="F24" s="12"/>
      <c r="G24" s="12"/>
    </row>
    <row r="25" spans="1:7" ht="12.75">
      <c r="A25" s="10"/>
      <c r="B25" s="11"/>
      <c r="C25" s="11"/>
      <c r="D25" s="10"/>
      <c r="E25" s="12"/>
      <c r="F25" s="12"/>
      <c r="G25" s="12"/>
    </row>
  </sheetData>
  <mergeCells count="3">
    <mergeCell ref="A2:G2"/>
    <mergeCell ref="A1:G1"/>
    <mergeCell ref="A3:G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A1" sqref="A1:O1"/>
    </sheetView>
  </sheetViews>
  <sheetFormatPr defaultColWidth="9.140625" defaultRowHeight="12.75"/>
  <cols>
    <col min="1" max="1" width="4.8515625" style="0" customWidth="1"/>
    <col min="2" max="14" width="3.28125" style="0" customWidth="1"/>
  </cols>
  <sheetData>
    <row r="1" spans="1:15" ht="12.75">
      <c r="A1" s="14" t="s">
        <v>67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270.75" customHeight="1">
      <c r="A2" s="3" t="s">
        <v>36</v>
      </c>
      <c r="B2" s="4" t="s">
        <v>10</v>
      </c>
      <c r="C2" s="4" t="s">
        <v>22</v>
      </c>
      <c r="D2" s="4" t="s">
        <v>11</v>
      </c>
      <c r="E2" s="4" t="s">
        <v>12</v>
      </c>
      <c r="F2" s="4" t="s">
        <v>23</v>
      </c>
      <c r="G2" s="4" t="s">
        <v>24</v>
      </c>
      <c r="H2" s="4" t="s">
        <v>25</v>
      </c>
      <c r="I2" s="4" t="s">
        <v>26</v>
      </c>
      <c r="J2" s="4" t="s">
        <v>27</v>
      </c>
      <c r="K2" s="4" t="s">
        <v>28</v>
      </c>
      <c r="L2" s="4" t="s">
        <v>29</v>
      </c>
      <c r="M2" s="4" t="s">
        <v>13</v>
      </c>
      <c r="N2" s="4" t="s">
        <v>35</v>
      </c>
      <c r="O2" s="3" t="s">
        <v>37</v>
      </c>
    </row>
    <row r="3" spans="1:15" ht="12.75">
      <c r="A3" s="5"/>
      <c r="B3" s="5">
        <v>1</v>
      </c>
      <c r="C3" s="5">
        <v>1</v>
      </c>
      <c r="D3" s="5">
        <v>5</v>
      </c>
      <c r="E3" s="5">
        <v>10</v>
      </c>
      <c r="F3" s="5">
        <v>5</v>
      </c>
      <c r="G3" s="5">
        <v>1</v>
      </c>
      <c r="H3" s="5">
        <v>5</v>
      </c>
      <c r="I3" s="5">
        <v>5</v>
      </c>
      <c r="J3" s="5">
        <v>2</v>
      </c>
      <c r="K3" s="5">
        <v>2</v>
      </c>
      <c r="L3" s="5">
        <v>5</v>
      </c>
      <c r="M3" s="5">
        <v>10</v>
      </c>
      <c r="N3" s="5">
        <v>8</v>
      </c>
      <c r="O3" s="5">
        <f aca="true" t="shared" si="0" ref="O3:O23">SUM(B3:N3)</f>
        <v>60</v>
      </c>
    </row>
    <row r="4" spans="1:15" ht="12.75">
      <c r="A4" s="5">
        <v>1</v>
      </c>
      <c r="B4" s="5">
        <v>1</v>
      </c>
      <c r="C4" s="5">
        <v>1</v>
      </c>
      <c r="D4" s="5">
        <v>4</v>
      </c>
      <c r="E4" s="5">
        <v>0</v>
      </c>
      <c r="F4" s="5">
        <v>2</v>
      </c>
      <c r="G4" s="5">
        <v>1</v>
      </c>
      <c r="H4" s="5">
        <v>5</v>
      </c>
      <c r="I4" s="5">
        <v>5</v>
      </c>
      <c r="J4" s="5">
        <v>2</v>
      </c>
      <c r="K4" s="5">
        <v>2</v>
      </c>
      <c r="L4" s="5">
        <v>0</v>
      </c>
      <c r="M4" s="5">
        <v>0</v>
      </c>
      <c r="N4" s="5">
        <v>2</v>
      </c>
      <c r="O4" s="5">
        <f t="shared" si="0"/>
        <v>25</v>
      </c>
    </row>
    <row r="5" spans="1:15" ht="12.75">
      <c r="A5" s="5">
        <v>2</v>
      </c>
      <c r="B5" s="5">
        <v>0</v>
      </c>
      <c r="C5" s="5">
        <v>1</v>
      </c>
      <c r="D5" s="5">
        <v>5</v>
      </c>
      <c r="E5" s="5">
        <v>10</v>
      </c>
      <c r="F5" s="5">
        <v>5</v>
      </c>
      <c r="G5" s="5">
        <v>1</v>
      </c>
      <c r="H5" s="5">
        <v>5</v>
      </c>
      <c r="I5" s="5">
        <v>5</v>
      </c>
      <c r="J5" s="5">
        <v>2</v>
      </c>
      <c r="K5" s="5">
        <v>2</v>
      </c>
      <c r="L5" s="5">
        <v>0</v>
      </c>
      <c r="M5" s="5">
        <v>10</v>
      </c>
      <c r="N5" s="5">
        <v>3</v>
      </c>
      <c r="O5" s="5">
        <f t="shared" si="0"/>
        <v>49</v>
      </c>
    </row>
    <row r="6" spans="1:15" ht="12.75">
      <c r="A6" s="5">
        <v>3</v>
      </c>
      <c r="B6" s="5">
        <v>0.5</v>
      </c>
      <c r="C6" s="5">
        <v>1</v>
      </c>
      <c r="D6" s="5">
        <v>4</v>
      </c>
      <c r="E6" s="5">
        <v>0</v>
      </c>
      <c r="F6" s="5">
        <v>5</v>
      </c>
      <c r="G6" s="5">
        <v>1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1</v>
      </c>
      <c r="O6" s="5">
        <f t="shared" si="0"/>
        <v>12.5</v>
      </c>
    </row>
    <row r="7" spans="1:15" ht="12.75">
      <c r="A7" s="5">
        <v>4</v>
      </c>
      <c r="B7" s="5">
        <v>1</v>
      </c>
      <c r="C7" s="5">
        <v>1</v>
      </c>
      <c r="D7" s="5">
        <v>4</v>
      </c>
      <c r="E7" s="5">
        <v>10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2</v>
      </c>
      <c r="N7" s="5">
        <v>2</v>
      </c>
      <c r="O7" s="5">
        <f t="shared" si="0"/>
        <v>20</v>
      </c>
    </row>
    <row r="8" spans="1:15" ht="12.75">
      <c r="A8" s="5">
        <v>5</v>
      </c>
      <c r="B8" s="5">
        <v>1</v>
      </c>
      <c r="C8" s="5">
        <v>1</v>
      </c>
      <c r="D8" s="5">
        <v>4</v>
      </c>
      <c r="E8" s="5">
        <v>10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2</v>
      </c>
      <c r="N8" s="5">
        <v>1</v>
      </c>
      <c r="O8" s="5">
        <f t="shared" si="0"/>
        <v>19</v>
      </c>
    </row>
    <row r="9" spans="1:15" ht="12.75">
      <c r="A9" s="5">
        <v>6</v>
      </c>
      <c r="B9" s="5">
        <v>1</v>
      </c>
      <c r="C9" s="5">
        <v>1</v>
      </c>
      <c r="D9" s="5">
        <v>4</v>
      </c>
      <c r="E9" s="5">
        <v>3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1</v>
      </c>
      <c r="O9" s="5">
        <f t="shared" si="0"/>
        <v>10</v>
      </c>
    </row>
    <row r="10" spans="1:15" ht="12.75">
      <c r="A10" s="5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>
        <f t="shared" si="0"/>
        <v>0</v>
      </c>
    </row>
    <row r="11" spans="1:15" ht="12.75">
      <c r="A11" s="5">
        <v>8</v>
      </c>
      <c r="B11" s="5">
        <v>0</v>
      </c>
      <c r="C11" s="5">
        <v>1</v>
      </c>
      <c r="D11" s="5">
        <v>4</v>
      </c>
      <c r="E11" s="5">
        <v>9</v>
      </c>
      <c r="F11" s="5">
        <v>5</v>
      </c>
      <c r="G11" s="5">
        <v>1</v>
      </c>
      <c r="H11" s="5">
        <v>5</v>
      </c>
      <c r="I11" s="5">
        <v>5</v>
      </c>
      <c r="J11" s="5">
        <v>2</v>
      </c>
      <c r="K11" s="5">
        <v>2</v>
      </c>
      <c r="L11" s="5">
        <v>0</v>
      </c>
      <c r="M11" s="5">
        <v>8</v>
      </c>
      <c r="N11" s="5">
        <v>1</v>
      </c>
      <c r="O11" s="5">
        <f t="shared" si="0"/>
        <v>43</v>
      </c>
    </row>
    <row r="12" spans="1:15" ht="12.75">
      <c r="A12" s="5">
        <v>9</v>
      </c>
      <c r="B12" s="5">
        <v>1</v>
      </c>
      <c r="C12" s="5">
        <v>1</v>
      </c>
      <c r="D12" s="5">
        <v>4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4</v>
      </c>
      <c r="O12" s="5">
        <f t="shared" si="0"/>
        <v>10</v>
      </c>
    </row>
    <row r="13" spans="1:15" ht="12.75">
      <c r="A13" s="5">
        <v>10</v>
      </c>
      <c r="B13" s="5">
        <v>0</v>
      </c>
      <c r="C13" s="5">
        <v>1</v>
      </c>
      <c r="D13" s="5">
        <v>4</v>
      </c>
      <c r="E13" s="5">
        <v>0</v>
      </c>
      <c r="F13" s="5">
        <v>5</v>
      </c>
      <c r="G13" s="5">
        <v>1</v>
      </c>
      <c r="H13" s="5">
        <v>5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2</v>
      </c>
      <c r="O13" s="5">
        <f t="shared" si="0"/>
        <v>18</v>
      </c>
    </row>
    <row r="14" spans="1:15" ht="12.75">
      <c r="A14" s="5">
        <v>11</v>
      </c>
      <c r="B14" s="5">
        <v>1</v>
      </c>
      <c r="C14" s="5">
        <v>1</v>
      </c>
      <c r="D14" s="5">
        <v>1</v>
      </c>
      <c r="E14" s="5">
        <v>6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2</v>
      </c>
      <c r="N14" s="5">
        <v>1</v>
      </c>
      <c r="O14" s="5">
        <f t="shared" si="0"/>
        <v>12</v>
      </c>
    </row>
    <row r="15" spans="1:15" ht="12.75">
      <c r="A15" s="5">
        <v>12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0"/>
        <v>0</v>
      </c>
    </row>
    <row r="16" spans="1:15" ht="12.75">
      <c r="A16" s="5">
        <v>13</v>
      </c>
      <c r="B16" s="5">
        <v>1</v>
      </c>
      <c r="C16" s="5">
        <v>1</v>
      </c>
      <c r="D16" s="5">
        <v>1</v>
      </c>
      <c r="E16" s="5"/>
      <c r="F16" s="5"/>
      <c r="G16" s="5"/>
      <c r="H16" s="5"/>
      <c r="I16" s="5"/>
      <c r="J16" s="5"/>
      <c r="K16" s="5"/>
      <c r="L16" s="5"/>
      <c r="M16" s="5"/>
      <c r="N16" s="5">
        <v>1</v>
      </c>
      <c r="O16" s="5">
        <f t="shared" si="0"/>
        <v>4</v>
      </c>
    </row>
    <row r="17" spans="1:15" ht="12.75">
      <c r="A17" s="5">
        <v>14</v>
      </c>
      <c r="B17" s="5">
        <v>1</v>
      </c>
      <c r="C17" s="5">
        <v>1</v>
      </c>
      <c r="D17" s="5">
        <v>4</v>
      </c>
      <c r="E17" s="5">
        <v>10</v>
      </c>
      <c r="F17" s="5">
        <v>5</v>
      </c>
      <c r="G17" s="5">
        <v>1</v>
      </c>
      <c r="H17" s="5">
        <v>5</v>
      </c>
      <c r="I17" s="5">
        <v>2</v>
      </c>
      <c r="J17" s="5">
        <v>2</v>
      </c>
      <c r="K17" s="5">
        <v>0</v>
      </c>
      <c r="L17" s="5">
        <v>0</v>
      </c>
      <c r="M17" s="5">
        <v>9</v>
      </c>
      <c r="N17" s="5">
        <v>5</v>
      </c>
      <c r="O17" s="5">
        <f t="shared" si="0"/>
        <v>45</v>
      </c>
    </row>
    <row r="18" spans="1:15" ht="12.75">
      <c r="A18" s="5">
        <v>15</v>
      </c>
      <c r="B18" s="5">
        <v>1</v>
      </c>
      <c r="C18" s="5">
        <v>1</v>
      </c>
      <c r="D18" s="5">
        <v>4</v>
      </c>
      <c r="E18" s="5">
        <v>6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3</v>
      </c>
      <c r="O18" s="5">
        <f t="shared" si="0"/>
        <v>15</v>
      </c>
    </row>
    <row r="19" spans="1:15" ht="12.75">
      <c r="A19" s="5">
        <v>16</v>
      </c>
      <c r="B19" s="5">
        <v>0</v>
      </c>
      <c r="C19" s="5">
        <v>1</v>
      </c>
      <c r="D19" s="5">
        <v>4</v>
      </c>
      <c r="E19" s="5">
        <v>10</v>
      </c>
      <c r="F19" s="5">
        <v>5</v>
      </c>
      <c r="G19" s="5">
        <v>1</v>
      </c>
      <c r="H19" s="5">
        <v>5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2</v>
      </c>
      <c r="O19" s="5">
        <f t="shared" si="0"/>
        <v>28</v>
      </c>
    </row>
    <row r="20" spans="1:15" ht="12.75">
      <c r="A20" s="5">
        <v>17</v>
      </c>
      <c r="B20" s="5">
        <v>1</v>
      </c>
      <c r="C20" s="5">
        <v>1</v>
      </c>
      <c r="D20" s="5">
        <v>4</v>
      </c>
      <c r="E20" s="5">
        <v>10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3</v>
      </c>
      <c r="O20" s="5">
        <f t="shared" si="0"/>
        <v>19</v>
      </c>
    </row>
    <row r="21" spans="1:15" ht="12.75">
      <c r="A21" s="5">
        <v>18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f t="shared" si="0"/>
        <v>0</v>
      </c>
    </row>
    <row r="22" spans="1:15" ht="12.75">
      <c r="A22" s="5">
        <v>19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0"/>
        <v>0</v>
      </c>
    </row>
    <row r="23" spans="1:15" ht="12.75">
      <c r="A23" s="5">
        <v>20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si="0"/>
        <v>0</v>
      </c>
    </row>
  </sheetData>
  <mergeCells count="1">
    <mergeCell ref="A1:O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workbookViewId="0" topLeftCell="A1">
      <selection activeCell="A1" sqref="A1:AA1"/>
    </sheetView>
  </sheetViews>
  <sheetFormatPr defaultColWidth="9.140625" defaultRowHeight="12.75"/>
  <cols>
    <col min="1" max="1" width="5.421875" style="0" customWidth="1"/>
    <col min="2" max="26" width="3.28125" style="0" customWidth="1"/>
  </cols>
  <sheetData>
    <row r="1" spans="1:27" ht="12.75">
      <c r="A1" s="14" t="s">
        <v>68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316.5">
      <c r="A2" s="3"/>
      <c r="B2" s="4" t="s">
        <v>1</v>
      </c>
      <c r="C2" s="4" t="s">
        <v>2</v>
      </c>
      <c r="D2" s="4" t="s">
        <v>14</v>
      </c>
      <c r="E2" s="4" t="s">
        <v>3</v>
      </c>
      <c r="F2" s="6" t="s">
        <v>34</v>
      </c>
      <c r="G2" s="4" t="s">
        <v>20</v>
      </c>
      <c r="H2" s="4" t="s">
        <v>4</v>
      </c>
      <c r="I2" s="4" t="s">
        <v>15</v>
      </c>
      <c r="J2" s="4" t="s">
        <v>5</v>
      </c>
      <c r="K2" s="4" t="s">
        <v>21</v>
      </c>
      <c r="L2" s="4" t="s">
        <v>16</v>
      </c>
      <c r="M2" s="4" t="s">
        <v>17</v>
      </c>
      <c r="N2" s="4" t="s">
        <v>18</v>
      </c>
      <c r="O2" s="4" t="s">
        <v>19</v>
      </c>
      <c r="P2" s="4" t="s">
        <v>7</v>
      </c>
      <c r="Q2" s="4" t="s">
        <v>6</v>
      </c>
      <c r="R2" s="4" t="s">
        <v>6</v>
      </c>
      <c r="S2" s="4" t="s">
        <v>8</v>
      </c>
      <c r="T2" s="4" t="s">
        <v>48</v>
      </c>
      <c r="U2" s="4" t="s">
        <v>48</v>
      </c>
      <c r="V2" s="4" t="s">
        <v>48</v>
      </c>
      <c r="W2" s="4" t="s">
        <v>48</v>
      </c>
      <c r="X2" s="4" t="s">
        <v>48</v>
      </c>
      <c r="Y2" s="4" t="s">
        <v>51</v>
      </c>
      <c r="Z2" s="4" t="s">
        <v>35</v>
      </c>
      <c r="AA2" s="3" t="s">
        <v>37</v>
      </c>
    </row>
    <row r="3" spans="1:27" ht="12.75">
      <c r="A3" s="5" t="s">
        <v>36</v>
      </c>
      <c r="B3" s="5">
        <v>1</v>
      </c>
      <c r="C3" s="5">
        <v>1</v>
      </c>
      <c r="D3" s="5">
        <v>1</v>
      </c>
      <c r="E3" s="5">
        <v>3</v>
      </c>
      <c r="F3" s="5">
        <v>10</v>
      </c>
      <c r="G3" s="5">
        <v>2</v>
      </c>
      <c r="H3" s="5">
        <v>10</v>
      </c>
      <c r="I3" s="5">
        <v>5</v>
      </c>
      <c r="J3" s="5">
        <v>2</v>
      </c>
      <c r="K3" s="5">
        <v>2</v>
      </c>
      <c r="L3" s="5">
        <v>1</v>
      </c>
      <c r="M3" s="5">
        <v>1</v>
      </c>
      <c r="N3" s="5">
        <v>1</v>
      </c>
      <c r="O3" s="5">
        <v>1</v>
      </c>
      <c r="P3" s="5">
        <v>5</v>
      </c>
      <c r="Q3" s="5">
        <v>5</v>
      </c>
      <c r="R3" s="5">
        <v>5</v>
      </c>
      <c r="S3" s="5">
        <v>5</v>
      </c>
      <c r="T3" s="5">
        <v>8</v>
      </c>
      <c r="U3" s="5">
        <v>8</v>
      </c>
      <c r="V3" s="5">
        <v>8</v>
      </c>
      <c r="W3" s="5">
        <v>8</v>
      </c>
      <c r="X3" s="5">
        <v>8</v>
      </c>
      <c r="Y3" s="5">
        <v>17</v>
      </c>
      <c r="Z3" s="5">
        <v>8</v>
      </c>
      <c r="AA3" s="5">
        <f aca="true" t="shared" si="0" ref="AA3:AA23">SUM(B3:Z3)</f>
        <v>126</v>
      </c>
    </row>
    <row r="4" spans="1:27" ht="12.75">
      <c r="A4" s="5">
        <v>1</v>
      </c>
      <c r="B4" s="5">
        <v>0</v>
      </c>
      <c r="C4" s="5">
        <v>0</v>
      </c>
      <c r="D4" s="5">
        <v>1</v>
      </c>
      <c r="E4" s="5">
        <v>0</v>
      </c>
      <c r="F4" s="5">
        <v>4</v>
      </c>
      <c r="G4" s="5">
        <v>0</v>
      </c>
      <c r="H4" s="5"/>
      <c r="I4" s="5"/>
      <c r="J4" s="5"/>
      <c r="K4" s="5">
        <v>2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>
        <v>1</v>
      </c>
      <c r="AA4" s="5">
        <f t="shared" si="0"/>
        <v>8</v>
      </c>
    </row>
    <row r="5" spans="1:27" ht="12.75">
      <c r="A5" s="5">
        <v>2</v>
      </c>
      <c r="B5" s="5">
        <v>0</v>
      </c>
      <c r="C5" s="5">
        <v>0</v>
      </c>
      <c r="D5" s="5">
        <v>0</v>
      </c>
      <c r="E5" s="5">
        <v>0</v>
      </c>
      <c r="F5" s="5">
        <v>5</v>
      </c>
      <c r="G5" s="5">
        <v>0</v>
      </c>
      <c r="H5" s="5"/>
      <c r="I5" s="5"/>
      <c r="J5" s="5"/>
      <c r="K5" s="5">
        <v>2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>
        <v>3</v>
      </c>
      <c r="AA5" s="5">
        <f t="shared" si="0"/>
        <v>10</v>
      </c>
    </row>
    <row r="6" spans="1:27" ht="12.75">
      <c r="A6" s="5">
        <v>3</v>
      </c>
      <c r="B6" s="5">
        <v>0</v>
      </c>
      <c r="C6" s="5">
        <v>0</v>
      </c>
      <c r="D6" s="5">
        <v>0</v>
      </c>
      <c r="E6" s="5">
        <v>0</v>
      </c>
      <c r="F6" s="5">
        <v>1</v>
      </c>
      <c r="G6" s="5">
        <v>0</v>
      </c>
      <c r="H6" s="5"/>
      <c r="I6" s="5"/>
      <c r="J6" s="5"/>
      <c r="K6" s="5">
        <v>1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>
        <v>1</v>
      </c>
      <c r="AA6" s="5">
        <f t="shared" si="0"/>
        <v>3</v>
      </c>
    </row>
    <row r="7" spans="1:27" ht="12.75">
      <c r="A7" s="5">
        <v>4</v>
      </c>
      <c r="B7" s="5">
        <v>0</v>
      </c>
      <c r="C7" s="5">
        <v>1</v>
      </c>
      <c r="D7" s="5">
        <v>0</v>
      </c>
      <c r="E7" s="5">
        <v>0</v>
      </c>
      <c r="F7" s="5">
        <v>10</v>
      </c>
      <c r="G7" s="5">
        <v>1</v>
      </c>
      <c r="H7" s="5"/>
      <c r="I7" s="5"/>
      <c r="J7" s="5"/>
      <c r="K7" s="5">
        <v>2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>
        <v>1</v>
      </c>
      <c r="AA7" s="5">
        <f t="shared" si="0"/>
        <v>15</v>
      </c>
    </row>
    <row r="8" spans="1:27" ht="12.75">
      <c r="A8" s="5">
        <v>5</v>
      </c>
      <c r="B8" s="5">
        <v>1</v>
      </c>
      <c r="C8" s="5">
        <v>0</v>
      </c>
      <c r="D8" s="5">
        <v>1</v>
      </c>
      <c r="E8" s="5">
        <v>0</v>
      </c>
      <c r="F8" s="5">
        <v>1</v>
      </c>
      <c r="G8" s="5">
        <v>0</v>
      </c>
      <c r="H8" s="5"/>
      <c r="I8" s="5"/>
      <c r="J8" s="5"/>
      <c r="K8" s="5">
        <v>0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>
        <v>0</v>
      </c>
      <c r="AA8" s="5">
        <f t="shared" si="0"/>
        <v>3</v>
      </c>
    </row>
    <row r="9" spans="1:27" ht="12.75">
      <c r="A9" s="5">
        <v>6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/>
      <c r="I9" s="5"/>
      <c r="J9" s="5"/>
      <c r="K9" s="5">
        <v>0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>
        <v>0</v>
      </c>
      <c r="AA9" s="5">
        <f t="shared" si="0"/>
        <v>0</v>
      </c>
    </row>
    <row r="10" spans="1:27" ht="12.75">
      <c r="A10" s="5">
        <v>7</v>
      </c>
      <c r="B10" s="5">
        <v>1</v>
      </c>
      <c r="C10" s="5">
        <v>1</v>
      </c>
      <c r="D10" s="5">
        <v>1</v>
      </c>
      <c r="E10" s="5">
        <v>1</v>
      </c>
      <c r="F10" s="5">
        <v>10</v>
      </c>
      <c r="G10" s="5">
        <v>2</v>
      </c>
      <c r="H10" s="5">
        <v>10</v>
      </c>
      <c r="I10" s="5">
        <v>5</v>
      </c>
      <c r="J10" s="5">
        <v>0</v>
      </c>
      <c r="K10" s="5">
        <v>2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>
        <v>4</v>
      </c>
      <c r="Z10" s="5">
        <v>3</v>
      </c>
      <c r="AA10" s="5">
        <f t="shared" si="0"/>
        <v>40</v>
      </c>
    </row>
    <row r="11" spans="1:27" ht="12.75">
      <c r="A11" s="5">
        <v>8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/>
      <c r="I11" s="5"/>
      <c r="J11" s="5"/>
      <c r="K11" s="5">
        <v>0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>
        <v>0</v>
      </c>
      <c r="AA11" s="5">
        <f t="shared" si="0"/>
        <v>0</v>
      </c>
    </row>
    <row r="12" spans="1:27" ht="12.75">
      <c r="A12" s="5">
        <v>9</v>
      </c>
      <c r="B12" s="5">
        <v>1</v>
      </c>
      <c r="C12" s="5">
        <v>1</v>
      </c>
      <c r="D12" s="5">
        <v>1</v>
      </c>
      <c r="E12" s="5">
        <v>0</v>
      </c>
      <c r="F12" s="5">
        <v>4</v>
      </c>
      <c r="G12" s="5">
        <v>0</v>
      </c>
      <c r="H12" s="5"/>
      <c r="I12" s="5"/>
      <c r="J12" s="5"/>
      <c r="K12" s="5">
        <v>0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>
        <v>2</v>
      </c>
      <c r="AA12" s="5">
        <f t="shared" si="0"/>
        <v>9</v>
      </c>
    </row>
    <row r="13" spans="1:27" ht="12.75">
      <c r="A13" s="5">
        <v>10</v>
      </c>
      <c r="B13" s="5">
        <v>1</v>
      </c>
      <c r="C13" s="5">
        <v>1</v>
      </c>
      <c r="D13" s="5">
        <v>1</v>
      </c>
      <c r="E13" s="5">
        <v>2</v>
      </c>
      <c r="F13" s="5">
        <v>5</v>
      </c>
      <c r="G13" s="5">
        <v>0</v>
      </c>
      <c r="H13" s="5"/>
      <c r="I13" s="5"/>
      <c r="J13" s="5"/>
      <c r="K13" s="5">
        <v>2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>
        <v>1</v>
      </c>
      <c r="AA13" s="5">
        <f t="shared" si="0"/>
        <v>13</v>
      </c>
    </row>
    <row r="14" spans="1:27" ht="12.75">
      <c r="A14" s="5">
        <v>11</v>
      </c>
      <c r="B14" s="5">
        <v>0</v>
      </c>
      <c r="C14" s="5">
        <v>1</v>
      </c>
      <c r="D14" s="5">
        <v>1</v>
      </c>
      <c r="E14" s="5">
        <v>0</v>
      </c>
      <c r="F14" s="5">
        <v>3</v>
      </c>
      <c r="G14" s="5">
        <v>0</v>
      </c>
      <c r="H14" s="5"/>
      <c r="I14" s="5"/>
      <c r="J14" s="5"/>
      <c r="K14" s="5">
        <v>0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>
        <v>4</v>
      </c>
      <c r="AA14" s="5">
        <f t="shared" si="0"/>
        <v>9</v>
      </c>
    </row>
    <row r="15" spans="1:27" ht="12.75">
      <c r="A15" s="5">
        <v>12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/>
      <c r="I15" s="5"/>
      <c r="J15" s="5"/>
      <c r="K15" s="5">
        <v>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>
        <v>0</v>
      </c>
      <c r="AA15" s="5">
        <f t="shared" si="0"/>
        <v>0</v>
      </c>
    </row>
    <row r="16" spans="1:27" ht="12.75">
      <c r="A16" s="5">
        <v>13</v>
      </c>
      <c r="B16" s="5">
        <v>0</v>
      </c>
      <c r="C16" s="5">
        <v>1</v>
      </c>
      <c r="D16" s="5">
        <v>1</v>
      </c>
      <c r="E16" s="5">
        <v>0</v>
      </c>
      <c r="F16" s="5">
        <v>10</v>
      </c>
      <c r="G16" s="5">
        <v>0</v>
      </c>
      <c r="H16" s="5"/>
      <c r="I16" s="5"/>
      <c r="J16" s="5"/>
      <c r="K16" s="5">
        <v>2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>
        <v>3</v>
      </c>
      <c r="AA16" s="5">
        <f t="shared" si="0"/>
        <v>17</v>
      </c>
    </row>
    <row r="17" spans="1:27" ht="12.75">
      <c r="A17" s="5">
        <v>14</v>
      </c>
      <c r="B17" s="5">
        <v>1</v>
      </c>
      <c r="C17" s="5">
        <v>1</v>
      </c>
      <c r="D17" s="5">
        <v>1</v>
      </c>
      <c r="E17" s="5">
        <v>3</v>
      </c>
      <c r="F17" s="5">
        <v>10</v>
      </c>
      <c r="G17" s="5">
        <v>2</v>
      </c>
      <c r="H17" s="5">
        <v>10</v>
      </c>
      <c r="I17" s="5">
        <v>5</v>
      </c>
      <c r="J17" s="5">
        <v>2</v>
      </c>
      <c r="K17" s="5">
        <v>2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>
        <v>3</v>
      </c>
      <c r="AA17" s="5">
        <f t="shared" si="0"/>
        <v>40</v>
      </c>
    </row>
    <row r="18" spans="1:27" ht="12.75">
      <c r="A18" s="5">
        <v>15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>
        <f t="shared" si="0"/>
        <v>0</v>
      </c>
    </row>
    <row r="19" spans="1:27" ht="12.75">
      <c r="A19" s="5">
        <v>16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>
        <f t="shared" si="0"/>
        <v>0</v>
      </c>
    </row>
    <row r="20" spans="1:27" ht="12.75">
      <c r="A20" s="5">
        <v>17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>
        <f t="shared" si="0"/>
        <v>0</v>
      </c>
    </row>
    <row r="21" spans="1:27" ht="12.75">
      <c r="A21" s="5">
        <v>18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>
        <f t="shared" si="0"/>
        <v>0</v>
      </c>
    </row>
    <row r="22" spans="1:27" ht="12.75">
      <c r="A22" s="5">
        <v>19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>
        <f t="shared" si="0"/>
        <v>0</v>
      </c>
    </row>
    <row r="23" spans="1:27" ht="12.75">
      <c r="A23" s="5">
        <v>20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>
        <f t="shared" si="0"/>
        <v>0</v>
      </c>
    </row>
  </sheetData>
  <mergeCells count="1">
    <mergeCell ref="A1:AA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A1" sqref="A1:F1"/>
    </sheetView>
  </sheetViews>
  <sheetFormatPr defaultColWidth="9.140625" defaultRowHeight="12.75"/>
  <cols>
    <col min="1" max="1" width="3.00390625" style="0" customWidth="1"/>
    <col min="2" max="2" width="10.00390625" style="0" bestFit="1" customWidth="1"/>
    <col min="3" max="3" width="13.28125" style="0" bestFit="1" customWidth="1"/>
    <col min="4" max="4" width="10.421875" style="0" bestFit="1" customWidth="1"/>
    <col min="5" max="5" width="13.7109375" style="0" bestFit="1" customWidth="1"/>
    <col min="6" max="6" width="7.57421875" style="0" customWidth="1"/>
  </cols>
  <sheetData>
    <row r="1" spans="1:6" ht="12.75">
      <c r="A1" s="15" t="s">
        <v>69</v>
      </c>
      <c r="B1" s="15"/>
      <c r="C1" s="15"/>
      <c r="D1" s="15"/>
      <c r="E1" s="15"/>
      <c r="F1" s="15"/>
    </row>
    <row r="2" spans="2:4" ht="12.75">
      <c r="B2">
        <v>60</v>
      </c>
      <c r="D2">
        <v>126</v>
      </c>
    </row>
    <row r="3" spans="1:6" ht="12.75">
      <c r="A3" t="s">
        <v>36</v>
      </c>
      <c r="B3" t="s">
        <v>53</v>
      </c>
      <c r="C3" t="s">
        <v>54</v>
      </c>
      <c r="D3" t="s">
        <v>55</v>
      </c>
      <c r="E3" t="s">
        <v>56</v>
      </c>
      <c r="F3" s="2" t="s">
        <v>57</v>
      </c>
    </row>
    <row r="4" spans="1:6" ht="12.75">
      <c r="A4">
        <v>14</v>
      </c>
      <c r="B4" s="8">
        <v>45</v>
      </c>
      <c r="C4" s="8">
        <f aca="true" t="shared" si="0" ref="C4:C23">B4/$B$2*30</f>
        <v>22.5</v>
      </c>
      <c r="D4" s="8">
        <v>40</v>
      </c>
      <c r="E4" s="8">
        <f aca="true" t="shared" si="1" ref="E4:E23">D4/$D$2*70</f>
        <v>22.22222222222222</v>
      </c>
      <c r="F4" s="8">
        <f aca="true" t="shared" si="2" ref="F4:F23">C4+E4</f>
        <v>44.72222222222222</v>
      </c>
    </row>
    <row r="5" spans="1:6" ht="12.75">
      <c r="A5">
        <v>2</v>
      </c>
      <c r="B5" s="8">
        <v>49</v>
      </c>
      <c r="C5" s="8">
        <f t="shared" si="0"/>
        <v>24.5</v>
      </c>
      <c r="D5" s="8">
        <v>10</v>
      </c>
      <c r="E5" s="8">
        <f t="shared" si="1"/>
        <v>5.555555555555555</v>
      </c>
      <c r="F5" s="8">
        <f t="shared" si="2"/>
        <v>30.055555555555557</v>
      </c>
    </row>
    <row r="6" spans="1:6" ht="12.75">
      <c r="A6">
        <v>7</v>
      </c>
      <c r="B6" s="8">
        <v>0</v>
      </c>
      <c r="C6" s="8">
        <f t="shared" si="0"/>
        <v>0</v>
      </c>
      <c r="D6" s="8">
        <v>40</v>
      </c>
      <c r="E6" s="8">
        <f t="shared" si="1"/>
        <v>22.22222222222222</v>
      </c>
      <c r="F6" s="8">
        <f t="shared" si="2"/>
        <v>22.22222222222222</v>
      </c>
    </row>
    <row r="7" spans="1:6" ht="12.75">
      <c r="A7">
        <v>8</v>
      </c>
      <c r="B7" s="8">
        <v>43</v>
      </c>
      <c r="C7" s="8">
        <f t="shared" si="0"/>
        <v>21.5</v>
      </c>
      <c r="D7" s="8">
        <v>0</v>
      </c>
      <c r="E7" s="8">
        <f t="shared" si="1"/>
        <v>0</v>
      </c>
      <c r="F7" s="8">
        <f t="shared" si="2"/>
        <v>21.5</v>
      </c>
    </row>
    <row r="8" spans="1:6" ht="12.75">
      <c r="A8">
        <v>4</v>
      </c>
      <c r="B8" s="8">
        <v>20</v>
      </c>
      <c r="C8" s="8">
        <f t="shared" si="0"/>
        <v>10</v>
      </c>
      <c r="D8" s="8">
        <v>15</v>
      </c>
      <c r="E8" s="8">
        <f t="shared" si="1"/>
        <v>8.333333333333332</v>
      </c>
      <c r="F8" s="8">
        <f t="shared" si="2"/>
        <v>18.333333333333332</v>
      </c>
    </row>
    <row r="9" spans="1:6" ht="12.75">
      <c r="A9">
        <v>1</v>
      </c>
      <c r="B9" s="8">
        <v>25</v>
      </c>
      <c r="C9" s="8">
        <f t="shared" si="0"/>
        <v>12.5</v>
      </c>
      <c r="D9" s="8">
        <v>8</v>
      </c>
      <c r="E9" s="8">
        <f t="shared" si="1"/>
        <v>4.444444444444445</v>
      </c>
      <c r="F9" s="8">
        <f t="shared" si="2"/>
        <v>16.944444444444443</v>
      </c>
    </row>
    <row r="10" spans="1:6" ht="12.75">
      <c r="A10">
        <v>10</v>
      </c>
      <c r="B10" s="8">
        <v>18</v>
      </c>
      <c r="C10" s="8">
        <f t="shared" si="0"/>
        <v>9</v>
      </c>
      <c r="D10" s="8">
        <v>13</v>
      </c>
      <c r="E10" s="8">
        <f t="shared" si="1"/>
        <v>7.222222222222221</v>
      </c>
      <c r="F10" s="8">
        <f t="shared" si="2"/>
        <v>16.22222222222222</v>
      </c>
    </row>
    <row r="11" spans="1:6" ht="12.75">
      <c r="A11">
        <v>16</v>
      </c>
      <c r="B11" s="8">
        <v>28</v>
      </c>
      <c r="C11" s="8">
        <f t="shared" si="0"/>
        <v>14</v>
      </c>
      <c r="D11" s="8"/>
      <c r="E11" s="8">
        <f t="shared" si="1"/>
        <v>0</v>
      </c>
      <c r="F11" s="8">
        <f t="shared" si="2"/>
        <v>14</v>
      </c>
    </row>
    <row r="12" spans="1:6" ht="12.75">
      <c r="A12">
        <v>13</v>
      </c>
      <c r="B12" s="8">
        <v>4</v>
      </c>
      <c r="C12" s="8">
        <f t="shared" si="0"/>
        <v>2</v>
      </c>
      <c r="D12" s="8">
        <v>17</v>
      </c>
      <c r="E12" s="8">
        <f t="shared" si="1"/>
        <v>9.444444444444445</v>
      </c>
      <c r="F12" s="8">
        <f t="shared" si="2"/>
        <v>11.444444444444445</v>
      </c>
    </row>
    <row r="13" spans="1:6" ht="12.75">
      <c r="A13">
        <v>5</v>
      </c>
      <c r="B13" s="8">
        <v>19</v>
      </c>
      <c r="C13" s="8">
        <f t="shared" si="0"/>
        <v>9.5</v>
      </c>
      <c r="D13" s="8">
        <v>3</v>
      </c>
      <c r="E13" s="8">
        <f t="shared" si="1"/>
        <v>1.6666666666666665</v>
      </c>
      <c r="F13" s="8">
        <f t="shared" si="2"/>
        <v>11.166666666666666</v>
      </c>
    </row>
    <row r="14" spans="1:6" ht="12.75">
      <c r="A14">
        <v>11</v>
      </c>
      <c r="B14" s="8">
        <v>12</v>
      </c>
      <c r="C14" s="8">
        <f t="shared" si="0"/>
        <v>6</v>
      </c>
      <c r="D14" s="8">
        <v>9</v>
      </c>
      <c r="E14" s="8">
        <f t="shared" si="1"/>
        <v>5</v>
      </c>
      <c r="F14" s="8">
        <f t="shared" si="2"/>
        <v>11</v>
      </c>
    </row>
    <row r="15" spans="1:6" ht="12.75">
      <c r="A15">
        <v>9</v>
      </c>
      <c r="B15" s="8">
        <v>10</v>
      </c>
      <c r="C15" s="8">
        <f t="shared" si="0"/>
        <v>5</v>
      </c>
      <c r="D15" s="8">
        <v>9</v>
      </c>
      <c r="E15" s="8">
        <f t="shared" si="1"/>
        <v>5</v>
      </c>
      <c r="F15" s="8">
        <f t="shared" si="2"/>
        <v>10</v>
      </c>
    </row>
    <row r="16" spans="1:6" ht="12.75">
      <c r="A16">
        <v>17</v>
      </c>
      <c r="B16" s="8">
        <v>19</v>
      </c>
      <c r="C16" s="8">
        <f t="shared" si="0"/>
        <v>9.5</v>
      </c>
      <c r="D16" s="8"/>
      <c r="E16" s="8">
        <f t="shared" si="1"/>
        <v>0</v>
      </c>
      <c r="F16" s="8">
        <f t="shared" si="2"/>
        <v>9.5</v>
      </c>
    </row>
    <row r="17" spans="1:6" ht="12.75">
      <c r="A17">
        <v>3</v>
      </c>
      <c r="B17" s="8">
        <v>12.5</v>
      </c>
      <c r="C17" s="8">
        <f t="shared" si="0"/>
        <v>6.25</v>
      </c>
      <c r="D17" s="8">
        <v>3</v>
      </c>
      <c r="E17" s="8">
        <f t="shared" si="1"/>
        <v>1.6666666666666665</v>
      </c>
      <c r="F17" s="8">
        <f t="shared" si="2"/>
        <v>7.916666666666666</v>
      </c>
    </row>
    <row r="18" spans="1:6" ht="12.75">
      <c r="A18">
        <v>15</v>
      </c>
      <c r="B18" s="8">
        <v>15</v>
      </c>
      <c r="C18" s="8">
        <f t="shared" si="0"/>
        <v>7.5</v>
      </c>
      <c r="D18" s="8"/>
      <c r="E18" s="8">
        <f t="shared" si="1"/>
        <v>0</v>
      </c>
      <c r="F18" s="8">
        <f t="shared" si="2"/>
        <v>7.5</v>
      </c>
    </row>
    <row r="19" spans="1:6" ht="12.75">
      <c r="A19">
        <v>6</v>
      </c>
      <c r="B19" s="8">
        <v>10</v>
      </c>
      <c r="C19" s="8">
        <f t="shared" si="0"/>
        <v>5</v>
      </c>
      <c r="D19" s="8">
        <v>0</v>
      </c>
      <c r="E19" s="8">
        <f t="shared" si="1"/>
        <v>0</v>
      </c>
      <c r="F19" s="8">
        <f t="shared" si="2"/>
        <v>5</v>
      </c>
    </row>
    <row r="20" spans="1:6" ht="12.75">
      <c r="A20">
        <v>12</v>
      </c>
      <c r="B20" s="8">
        <v>0</v>
      </c>
      <c r="C20" s="8">
        <f t="shared" si="0"/>
        <v>0</v>
      </c>
      <c r="D20" s="8">
        <v>0</v>
      </c>
      <c r="E20" s="8">
        <f t="shared" si="1"/>
        <v>0</v>
      </c>
      <c r="F20" s="8">
        <f t="shared" si="2"/>
        <v>0</v>
      </c>
    </row>
    <row r="21" spans="1:6" ht="12.75">
      <c r="A21">
        <v>18</v>
      </c>
      <c r="B21" s="8">
        <v>0</v>
      </c>
      <c r="C21" s="8">
        <f t="shared" si="0"/>
        <v>0</v>
      </c>
      <c r="D21" s="8"/>
      <c r="E21" s="8">
        <f t="shared" si="1"/>
        <v>0</v>
      </c>
      <c r="F21" s="8">
        <f t="shared" si="2"/>
        <v>0</v>
      </c>
    </row>
    <row r="22" spans="1:6" ht="12.75">
      <c r="A22">
        <v>19</v>
      </c>
      <c r="B22" s="8">
        <v>0</v>
      </c>
      <c r="C22" s="8">
        <f t="shared" si="0"/>
        <v>0</v>
      </c>
      <c r="D22" s="8"/>
      <c r="E22" s="8">
        <f t="shared" si="1"/>
        <v>0</v>
      </c>
      <c r="F22" s="8">
        <f t="shared" si="2"/>
        <v>0</v>
      </c>
    </row>
    <row r="23" spans="1:6" ht="12.75">
      <c r="A23">
        <v>20</v>
      </c>
      <c r="B23" s="8">
        <v>0</v>
      </c>
      <c r="C23" s="8">
        <f t="shared" si="0"/>
        <v>0</v>
      </c>
      <c r="D23" s="8"/>
      <c r="E23" s="8">
        <f t="shared" si="1"/>
        <v>0</v>
      </c>
      <c r="F23" s="8">
        <f t="shared" si="2"/>
        <v>0</v>
      </c>
    </row>
  </sheetData>
  <mergeCells count="1">
    <mergeCell ref="A1:F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:G1"/>
    </sheetView>
  </sheetViews>
  <sheetFormatPr defaultColWidth="9.140625" defaultRowHeight="12.75"/>
  <cols>
    <col min="1" max="1" width="6.28125" style="0" customWidth="1"/>
    <col min="2" max="2" width="16.00390625" style="0" customWidth="1"/>
    <col min="3" max="3" width="15.140625" style="0" customWidth="1"/>
    <col min="4" max="4" width="12.57421875" style="0" bestFit="1" customWidth="1"/>
    <col min="5" max="5" width="5.7109375" style="0" customWidth="1"/>
    <col min="6" max="6" width="6.140625" style="0" customWidth="1"/>
    <col min="7" max="7" width="7.28125" style="0" customWidth="1"/>
  </cols>
  <sheetData>
    <row r="1" spans="1:7" ht="12.75">
      <c r="A1" s="15" t="s">
        <v>98</v>
      </c>
      <c r="B1" s="15"/>
      <c r="C1" s="15"/>
      <c r="D1" s="15"/>
      <c r="E1" s="15"/>
      <c r="F1" s="15"/>
      <c r="G1" s="15"/>
    </row>
    <row r="2" spans="1:7" ht="12.75">
      <c r="A2" s="15" t="s">
        <v>63</v>
      </c>
      <c r="B2" s="16"/>
      <c r="C2" s="16"/>
      <c r="D2" s="16"/>
      <c r="E2" s="16"/>
      <c r="F2" s="16"/>
      <c r="G2" s="16"/>
    </row>
    <row r="3" spans="1:7" ht="12.75">
      <c r="A3" s="17" t="s">
        <v>118</v>
      </c>
      <c r="B3" s="17"/>
      <c r="C3" s="17"/>
      <c r="D3" s="17"/>
      <c r="E3" s="17"/>
      <c r="F3" s="17"/>
      <c r="G3" s="17"/>
    </row>
    <row r="5" spans="1:7" ht="12.75">
      <c r="A5" s="13" t="s">
        <v>59</v>
      </c>
      <c r="B5" s="13" t="s">
        <v>60</v>
      </c>
      <c r="C5" s="13" t="s">
        <v>70</v>
      </c>
      <c r="D5" s="13" t="s">
        <v>61</v>
      </c>
      <c r="E5" s="13" t="s">
        <v>9</v>
      </c>
      <c r="F5" s="13" t="s">
        <v>0</v>
      </c>
      <c r="G5" s="13" t="s">
        <v>62</v>
      </c>
    </row>
    <row r="6" spans="1:7" ht="12.75">
      <c r="A6" s="5">
        <v>1</v>
      </c>
      <c r="B6" s="3" t="s">
        <v>71</v>
      </c>
      <c r="C6" s="3" t="s">
        <v>72</v>
      </c>
      <c r="D6" s="5">
        <v>14</v>
      </c>
      <c r="E6" s="9">
        <v>22.5</v>
      </c>
      <c r="F6" s="9">
        <v>22.22222222222222</v>
      </c>
      <c r="G6" s="9">
        <v>44.72222222222222</v>
      </c>
    </row>
    <row r="7" spans="1:7" ht="12.75">
      <c r="A7" s="5">
        <v>2</v>
      </c>
      <c r="B7" s="3" t="s">
        <v>73</v>
      </c>
      <c r="C7" s="3" t="s">
        <v>74</v>
      </c>
      <c r="D7" s="5">
        <v>2</v>
      </c>
      <c r="E7" s="9">
        <v>24.5</v>
      </c>
      <c r="F7" s="9">
        <v>5.555555555555555</v>
      </c>
      <c r="G7" s="9">
        <v>30.055555555555557</v>
      </c>
    </row>
    <row r="8" spans="1:7" ht="12.75">
      <c r="A8" s="5">
        <v>3</v>
      </c>
      <c r="B8" s="3" t="s">
        <v>75</v>
      </c>
      <c r="C8" s="3" t="s">
        <v>76</v>
      </c>
      <c r="D8" s="5">
        <v>7</v>
      </c>
      <c r="E8" s="9">
        <v>0</v>
      </c>
      <c r="F8" s="9">
        <v>22.22222222222222</v>
      </c>
      <c r="G8" s="9">
        <v>22.22222222222222</v>
      </c>
    </row>
    <row r="9" spans="1:7" ht="12.75">
      <c r="A9" s="5">
        <v>4</v>
      </c>
      <c r="B9" s="3" t="s">
        <v>77</v>
      </c>
      <c r="C9" s="3" t="s">
        <v>78</v>
      </c>
      <c r="D9" s="5">
        <v>8</v>
      </c>
      <c r="E9" s="9">
        <v>21.5</v>
      </c>
      <c r="F9" s="9">
        <v>0</v>
      </c>
      <c r="G9" s="9">
        <v>21.5</v>
      </c>
    </row>
    <row r="10" spans="1:7" ht="12.75">
      <c r="A10" s="5">
        <v>5</v>
      </c>
      <c r="B10" s="3" t="s">
        <v>79</v>
      </c>
      <c r="C10" s="3" t="s">
        <v>80</v>
      </c>
      <c r="D10" s="5">
        <v>4</v>
      </c>
      <c r="E10" s="9">
        <v>10</v>
      </c>
      <c r="F10" s="9">
        <v>8.333333333333332</v>
      </c>
      <c r="G10" s="9">
        <v>18.333333333333332</v>
      </c>
    </row>
    <row r="11" spans="1:7" ht="12.75">
      <c r="A11" s="5">
        <v>6</v>
      </c>
      <c r="B11" s="3" t="s">
        <v>81</v>
      </c>
      <c r="C11" s="3" t="s">
        <v>82</v>
      </c>
      <c r="D11" s="5">
        <v>1</v>
      </c>
      <c r="E11" s="9">
        <v>12.5</v>
      </c>
      <c r="F11" s="9">
        <v>4.444444444444445</v>
      </c>
      <c r="G11" s="9">
        <v>16.944444444444443</v>
      </c>
    </row>
    <row r="12" spans="1:7" ht="12.75">
      <c r="A12" s="5">
        <v>7</v>
      </c>
      <c r="B12" s="3" t="s">
        <v>83</v>
      </c>
      <c r="C12" s="3" t="s">
        <v>76</v>
      </c>
      <c r="D12" s="5">
        <v>10</v>
      </c>
      <c r="E12" s="9">
        <v>9</v>
      </c>
      <c r="F12" s="9">
        <v>7.222222222222221</v>
      </c>
      <c r="G12" s="9">
        <v>16.22222222222222</v>
      </c>
    </row>
    <row r="13" spans="1:7" ht="12.75">
      <c r="A13" s="5">
        <v>8</v>
      </c>
      <c r="B13" s="3" t="s">
        <v>84</v>
      </c>
      <c r="C13" s="3" t="s">
        <v>85</v>
      </c>
      <c r="D13" s="5">
        <v>16</v>
      </c>
      <c r="E13" s="9">
        <v>14</v>
      </c>
      <c r="F13" s="9">
        <v>0</v>
      </c>
      <c r="G13" s="9">
        <v>14</v>
      </c>
    </row>
    <row r="14" spans="1:7" ht="12.75">
      <c r="A14" s="5">
        <v>9</v>
      </c>
      <c r="B14" s="3" t="s">
        <v>86</v>
      </c>
      <c r="C14" s="3" t="s">
        <v>82</v>
      </c>
      <c r="D14" s="5">
        <v>13</v>
      </c>
      <c r="E14" s="9">
        <v>2</v>
      </c>
      <c r="F14" s="9">
        <v>9.444444444444445</v>
      </c>
      <c r="G14" s="9">
        <v>11.444444444444445</v>
      </c>
    </row>
    <row r="15" spans="1:7" ht="12.75">
      <c r="A15" s="5">
        <v>10</v>
      </c>
      <c r="B15" s="3" t="s">
        <v>87</v>
      </c>
      <c r="C15" s="3" t="s">
        <v>88</v>
      </c>
      <c r="D15" s="5">
        <v>5</v>
      </c>
      <c r="E15" s="9">
        <v>9.5</v>
      </c>
      <c r="F15" s="9">
        <v>1.6666666666666665</v>
      </c>
      <c r="G15" s="9">
        <v>11.166666666666666</v>
      </c>
    </row>
    <row r="16" spans="1:7" ht="12.75">
      <c r="A16" s="5">
        <v>11</v>
      </c>
      <c r="B16" s="3" t="s">
        <v>89</v>
      </c>
      <c r="C16" s="3" t="s">
        <v>90</v>
      </c>
      <c r="D16" s="5">
        <v>11</v>
      </c>
      <c r="E16" s="9">
        <v>6</v>
      </c>
      <c r="F16" s="9">
        <v>5</v>
      </c>
      <c r="G16" s="9">
        <v>11</v>
      </c>
    </row>
    <row r="17" spans="1:7" ht="12.75">
      <c r="A17" s="5">
        <v>12</v>
      </c>
      <c r="B17" s="3" t="s">
        <v>91</v>
      </c>
      <c r="C17" s="3" t="s">
        <v>92</v>
      </c>
      <c r="D17" s="5">
        <v>9</v>
      </c>
      <c r="E17" s="9">
        <v>5</v>
      </c>
      <c r="F17" s="9">
        <v>5</v>
      </c>
      <c r="G17" s="9">
        <v>10</v>
      </c>
    </row>
    <row r="18" spans="1:7" ht="12.75">
      <c r="A18" s="5">
        <v>13</v>
      </c>
      <c r="B18" s="3" t="s">
        <v>93</v>
      </c>
      <c r="C18" s="3" t="s">
        <v>85</v>
      </c>
      <c r="D18" s="5">
        <v>17</v>
      </c>
      <c r="E18" s="9">
        <v>9.5</v>
      </c>
      <c r="F18" s="9">
        <v>0</v>
      </c>
      <c r="G18" s="9">
        <v>9.5</v>
      </c>
    </row>
    <row r="19" spans="1:7" ht="12.75">
      <c r="A19" s="5">
        <v>14</v>
      </c>
      <c r="B19" s="3" t="s">
        <v>94</v>
      </c>
      <c r="C19" s="3" t="s">
        <v>82</v>
      </c>
      <c r="D19" s="5">
        <v>3</v>
      </c>
      <c r="E19" s="9">
        <v>6.25</v>
      </c>
      <c r="F19" s="9">
        <v>1.6666666666666665</v>
      </c>
      <c r="G19" s="9">
        <v>7.916666666666666</v>
      </c>
    </row>
    <row r="20" spans="1:7" ht="12.75">
      <c r="A20" s="5">
        <v>15</v>
      </c>
      <c r="B20" s="3" t="s">
        <v>95</v>
      </c>
      <c r="C20" s="3" t="s">
        <v>82</v>
      </c>
      <c r="D20" s="5">
        <v>15</v>
      </c>
      <c r="E20" s="9">
        <v>7.5</v>
      </c>
      <c r="F20" s="9">
        <v>0</v>
      </c>
      <c r="G20" s="9">
        <v>7.5</v>
      </c>
    </row>
    <row r="21" spans="1:7" ht="12.75">
      <c r="A21" s="5">
        <v>16</v>
      </c>
      <c r="B21" s="3" t="s">
        <v>96</v>
      </c>
      <c r="C21" s="3" t="s">
        <v>82</v>
      </c>
      <c r="D21" s="5">
        <v>6</v>
      </c>
      <c r="E21" s="9">
        <v>5</v>
      </c>
      <c r="F21" s="9">
        <v>0</v>
      </c>
      <c r="G21" s="9">
        <v>5</v>
      </c>
    </row>
    <row r="22" spans="1:7" ht="12.75">
      <c r="A22" s="5">
        <v>17</v>
      </c>
      <c r="B22" s="3" t="s">
        <v>97</v>
      </c>
      <c r="C22" s="3" t="s">
        <v>90</v>
      </c>
      <c r="D22" s="5">
        <v>12</v>
      </c>
      <c r="E22" s="9">
        <v>0</v>
      </c>
      <c r="F22" s="9">
        <v>0</v>
      </c>
      <c r="G22" s="9">
        <v>0</v>
      </c>
    </row>
    <row r="23" spans="1:7" ht="12.75">
      <c r="A23" s="10"/>
      <c r="B23" s="11"/>
      <c r="C23" s="11"/>
      <c r="D23" s="10"/>
      <c r="E23" s="12"/>
      <c r="F23" s="12"/>
      <c r="G23" s="12"/>
    </row>
    <row r="24" spans="1:7" ht="12.75">
      <c r="A24" s="10"/>
      <c r="B24" s="11"/>
      <c r="C24" s="11"/>
      <c r="D24" s="10"/>
      <c r="E24" s="12"/>
      <c r="F24" s="12"/>
      <c r="G24" s="12"/>
    </row>
    <row r="25" spans="1:7" ht="12.75">
      <c r="A25" s="10"/>
      <c r="B25" s="11"/>
      <c r="C25" s="11"/>
      <c r="D25" s="10"/>
      <c r="E25" s="12"/>
      <c r="F25" s="12"/>
      <c r="G25" s="12"/>
    </row>
  </sheetData>
  <mergeCells count="3">
    <mergeCell ref="A2:G2"/>
    <mergeCell ref="A1:G1"/>
    <mergeCell ref="A3:G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Stanice techniků Vyšehrad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Výsledková listina M-ČR v programování 2005</dc:title>
  <dc:subject/>
  <dc:creator>Ucebna</dc:creator>
  <cp:keywords/>
  <dc:description/>
  <cp:lastModifiedBy>Olme</cp:lastModifiedBy>
  <cp:lastPrinted>2005-06-25T20:37:29Z</cp:lastPrinted>
  <dcterms:created xsi:type="dcterms:W3CDTF">2005-06-24T18:44:51Z</dcterms:created>
  <dcterms:modified xsi:type="dcterms:W3CDTF">2006-06-27T09:56:55Z</dcterms:modified>
  <cp:category/>
  <cp:version/>
  <cp:contentType/>
  <cp:contentStatus/>
</cp:coreProperties>
</file>