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6660" windowHeight="1875" activeTab="1"/>
  </bookViews>
  <sheets>
    <sheet name="zadání" sheetId="2" r:id="rId1"/>
    <sheet name="List1" sheetId="3" r:id="rId2"/>
  </sheets>
  <definedNames>
    <definedName name="_xlnm._FilterDatabase" localSheetId="0" hidden="1">zadání!$A$1:$B$7</definedName>
  </definedNames>
  <calcPr calcId="145621"/>
</workbook>
</file>

<file path=xl/calcChain.xml><?xml version="1.0" encoding="utf-8"?>
<calcChain xmlns="http://schemas.openxmlformats.org/spreadsheetml/2006/main">
  <c r="C13" i="2" l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4" i="2"/>
  <c r="B181" i="2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4" i="2"/>
  <c r="D181" i="2" s="1"/>
  <c r="D16" i="2"/>
  <c r="D18" i="2"/>
  <c r="D20" i="2"/>
  <c r="D22" i="2"/>
  <c r="D24" i="2"/>
  <c r="D26" i="2"/>
  <c r="D28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3" i="2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" i="2"/>
  <c r="C29" i="2"/>
  <c r="C33" i="2"/>
  <c r="C37" i="2"/>
  <c r="C41" i="2"/>
  <c r="C45" i="2"/>
  <c r="C49" i="2"/>
  <c r="C53" i="2"/>
  <c r="C57" i="2"/>
  <c r="C61" i="2"/>
  <c r="C65" i="2"/>
  <c r="C69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28" i="2"/>
  <c r="C130" i="2"/>
  <c r="C132" i="2"/>
  <c r="C134" i="2"/>
  <c r="C136" i="2"/>
  <c r="C138" i="2"/>
  <c r="C140" i="2"/>
  <c r="C142" i="2"/>
  <c r="C144" i="2"/>
  <c r="C146" i="2"/>
  <c r="C148" i="2"/>
  <c r="C150" i="2"/>
  <c r="C152" i="2"/>
  <c r="C154" i="2"/>
  <c r="C156" i="2"/>
  <c r="C158" i="2"/>
  <c r="C160" i="2"/>
  <c r="C162" i="2"/>
  <c r="C164" i="2"/>
  <c r="C166" i="2"/>
  <c r="C168" i="2"/>
  <c r="C170" i="2"/>
  <c r="C172" i="2"/>
  <c r="C174" i="2"/>
  <c r="C176" i="2"/>
  <c r="C178" i="2"/>
  <c r="C180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F4" i="2"/>
  <c r="F3" i="2"/>
  <c r="F2" i="2"/>
  <c r="B6" i="2"/>
  <c r="D14" i="2" l="1"/>
  <c r="E181" i="2"/>
  <c r="E183" i="2"/>
  <c r="E185" i="2"/>
  <c r="E187" i="2"/>
  <c r="E189" i="2"/>
  <c r="E191" i="2"/>
  <c r="E37" i="2"/>
  <c r="E39" i="2"/>
  <c r="E41" i="2"/>
  <c r="E43" i="2"/>
  <c r="E45" i="2"/>
  <c r="E47" i="2"/>
  <c r="E49" i="2"/>
  <c r="E51" i="2"/>
  <c r="E53" i="2"/>
  <c r="E55" i="2"/>
  <c r="E57" i="2"/>
  <c r="E59" i="2"/>
  <c r="E61" i="2"/>
  <c r="E63" i="2"/>
  <c r="E65" i="2"/>
  <c r="E67" i="2"/>
  <c r="E69" i="2"/>
  <c r="E71" i="2"/>
  <c r="E73" i="2"/>
  <c r="E75" i="2"/>
  <c r="E77" i="2"/>
  <c r="E79" i="2"/>
  <c r="E81" i="2"/>
  <c r="E83" i="2"/>
  <c r="E85" i="2"/>
  <c r="E87" i="2"/>
  <c r="E89" i="2"/>
  <c r="E91" i="2"/>
  <c r="E93" i="2"/>
  <c r="E95" i="2"/>
  <c r="E97" i="2"/>
  <c r="E99" i="2"/>
  <c r="E101" i="2"/>
  <c r="E103" i="2"/>
  <c r="E105" i="2"/>
  <c r="E107" i="2"/>
  <c r="E109" i="2"/>
  <c r="E111" i="2"/>
  <c r="E113" i="2"/>
  <c r="E115" i="2"/>
  <c r="E117" i="2"/>
  <c r="E119" i="2"/>
  <c r="E121" i="2"/>
  <c r="E123" i="2"/>
  <c r="E125" i="2"/>
  <c r="E127" i="2"/>
  <c r="E129" i="2"/>
  <c r="E131" i="2"/>
  <c r="E133" i="2"/>
  <c r="E135" i="2"/>
  <c r="E137" i="2"/>
  <c r="E139" i="2"/>
  <c r="E141" i="2"/>
  <c r="E143" i="2"/>
  <c r="E145" i="2"/>
  <c r="E147" i="2"/>
  <c r="E149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E192" i="2"/>
  <c r="E182" i="2"/>
  <c r="E184" i="2"/>
  <c r="E186" i="2"/>
  <c r="E188" i="2"/>
  <c r="E190" i="2"/>
  <c r="E38" i="2"/>
  <c r="E40" i="2"/>
  <c r="E42" i="2"/>
  <c r="E44" i="2"/>
  <c r="E46" i="2"/>
  <c r="E48" i="2"/>
  <c r="E50" i="2"/>
  <c r="E52" i="2"/>
  <c r="E54" i="2"/>
  <c r="E56" i="2"/>
  <c r="E58" i="2"/>
  <c r="E60" i="2"/>
  <c r="E62" i="2"/>
  <c r="E64" i="2"/>
  <c r="E66" i="2"/>
  <c r="E68" i="2"/>
  <c r="E70" i="2"/>
  <c r="E72" i="2"/>
  <c r="E74" i="2"/>
  <c r="E76" i="2"/>
  <c r="E78" i="2"/>
  <c r="E80" i="2"/>
  <c r="E82" i="2"/>
  <c r="E84" i="2"/>
  <c r="E86" i="2"/>
  <c r="E88" i="2"/>
  <c r="E90" i="2"/>
  <c r="E92" i="2"/>
  <c r="E94" i="2"/>
  <c r="E96" i="2"/>
  <c r="E98" i="2"/>
  <c r="E100" i="2"/>
  <c r="E102" i="2"/>
  <c r="E104" i="2"/>
  <c r="E106" i="2"/>
  <c r="E108" i="2"/>
  <c r="E110" i="2"/>
  <c r="E112" i="2"/>
  <c r="E114" i="2"/>
  <c r="E116" i="2"/>
  <c r="E118" i="2"/>
  <c r="E120" i="2"/>
  <c r="E122" i="2"/>
  <c r="E124" i="2"/>
  <c r="E126" i="2"/>
  <c r="E128" i="2"/>
  <c r="E130" i="2"/>
  <c r="E132" i="2"/>
  <c r="E134" i="2"/>
  <c r="E136" i="2"/>
  <c r="E138" i="2"/>
  <c r="E140" i="2"/>
  <c r="E142" i="2"/>
  <c r="E144" i="2"/>
  <c r="E146" i="2"/>
  <c r="E148" i="2"/>
  <c r="E150" i="2"/>
  <c r="E152" i="2"/>
  <c r="E154" i="2"/>
  <c r="E156" i="2"/>
  <c r="E158" i="2"/>
  <c r="E160" i="2"/>
  <c r="E162" i="2"/>
  <c r="E164" i="2"/>
  <c r="E166" i="2"/>
  <c r="E168" i="2"/>
  <c r="E170" i="2"/>
  <c r="E172" i="2"/>
  <c r="E174" i="2"/>
  <c r="E176" i="2"/>
  <c r="E178" i="2"/>
  <c r="E180" i="2"/>
  <c r="E15" i="2"/>
  <c r="E17" i="2"/>
  <c r="E19" i="2"/>
  <c r="E21" i="2"/>
  <c r="E23" i="2"/>
  <c r="E25" i="2"/>
  <c r="E27" i="2"/>
  <c r="E29" i="2"/>
  <c r="E31" i="2"/>
  <c r="E33" i="2"/>
  <c r="E35" i="2"/>
  <c r="E13" i="2"/>
  <c r="C14" i="2"/>
  <c r="C16" i="2"/>
  <c r="C18" i="2"/>
  <c r="C20" i="2"/>
  <c r="C22" i="2"/>
  <c r="C24" i="2"/>
  <c r="C26" i="2"/>
  <c r="C28" i="2"/>
  <c r="C30" i="2"/>
  <c r="C32" i="2"/>
  <c r="C34" i="2"/>
  <c r="C36" i="2"/>
  <c r="C38" i="2"/>
  <c r="C40" i="2"/>
  <c r="C42" i="2"/>
  <c r="C44" i="2"/>
  <c r="C46" i="2"/>
  <c r="C48" i="2"/>
  <c r="C50" i="2"/>
  <c r="C52" i="2"/>
  <c r="C54" i="2"/>
  <c r="C56" i="2"/>
  <c r="C58" i="2"/>
  <c r="C60" i="2"/>
  <c r="C62" i="2"/>
  <c r="C64" i="2"/>
  <c r="C66" i="2"/>
  <c r="C68" i="2"/>
  <c r="C70" i="2"/>
  <c r="C72" i="2"/>
  <c r="C74" i="2"/>
  <c r="C76" i="2"/>
  <c r="C78" i="2"/>
  <c r="C80" i="2"/>
  <c r="C82" i="2"/>
  <c r="C84" i="2"/>
  <c r="C86" i="2"/>
  <c r="C88" i="2"/>
  <c r="C90" i="2"/>
  <c r="C92" i="2"/>
  <c r="C94" i="2"/>
  <c r="C96" i="2"/>
  <c r="C98" i="2"/>
  <c r="C100" i="2"/>
  <c r="C102" i="2"/>
  <c r="C104" i="2"/>
  <c r="C106" i="2"/>
  <c r="C108" i="2"/>
  <c r="C110" i="2"/>
  <c r="C112" i="2"/>
  <c r="C114" i="2"/>
  <c r="C116" i="2"/>
  <c r="C118" i="2"/>
  <c r="C120" i="2"/>
  <c r="C122" i="2"/>
  <c r="C124" i="2"/>
  <c r="C126" i="2"/>
  <c r="E34" i="2"/>
  <c r="E26" i="2"/>
  <c r="E22" i="2"/>
  <c r="E18" i="2"/>
  <c r="E14" i="2"/>
  <c r="E177" i="2"/>
  <c r="E173" i="2"/>
  <c r="E169" i="2"/>
  <c r="E165" i="2"/>
  <c r="E161" i="2"/>
  <c r="E157" i="2"/>
  <c r="E153" i="2"/>
  <c r="C25" i="2"/>
  <c r="C21" i="2"/>
  <c r="C17" i="2"/>
  <c r="E30" i="2"/>
  <c r="C179" i="2"/>
  <c r="C177" i="2"/>
  <c r="C175" i="2"/>
  <c r="C173" i="2"/>
  <c r="C171" i="2"/>
  <c r="C169" i="2"/>
  <c r="C167" i="2"/>
  <c r="C165" i="2"/>
  <c r="C163" i="2"/>
  <c r="C161" i="2"/>
  <c r="C159" i="2"/>
  <c r="C157" i="2"/>
  <c r="C155" i="2"/>
  <c r="C153" i="2"/>
  <c r="C151" i="2"/>
  <c r="C149" i="2"/>
  <c r="C147" i="2"/>
  <c r="C145" i="2"/>
  <c r="C143" i="2"/>
  <c r="C141" i="2"/>
  <c r="C139" i="2"/>
  <c r="C137" i="2"/>
  <c r="C135" i="2"/>
  <c r="C133" i="2"/>
  <c r="C131" i="2"/>
  <c r="C129" i="2"/>
  <c r="C127" i="2"/>
  <c r="C123" i="2"/>
  <c r="C119" i="2"/>
  <c r="C115" i="2"/>
  <c r="C111" i="2"/>
  <c r="C107" i="2"/>
  <c r="C103" i="2"/>
  <c r="C99" i="2"/>
  <c r="C95" i="2"/>
  <c r="C91" i="2"/>
  <c r="C87" i="2"/>
  <c r="C83" i="2"/>
  <c r="C79" i="2"/>
  <c r="C75" i="2"/>
  <c r="C71" i="2"/>
  <c r="C67" i="2"/>
  <c r="C63" i="2"/>
  <c r="C59" i="2"/>
  <c r="C55" i="2"/>
  <c r="C51" i="2"/>
  <c r="C47" i="2"/>
  <c r="C43" i="2"/>
  <c r="C39" i="2"/>
  <c r="C35" i="2"/>
  <c r="C31" i="2"/>
  <c r="C27" i="2"/>
  <c r="C23" i="2"/>
  <c r="C19" i="2"/>
  <c r="C15" i="2"/>
  <c r="E36" i="2"/>
  <c r="E32" i="2"/>
  <c r="E28" i="2"/>
  <c r="E24" i="2"/>
  <c r="E20" i="2"/>
  <c r="E16" i="2"/>
  <c r="E179" i="2"/>
  <c r="E175" i="2"/>
  <c r="E171" i="2"/>
  <c r="E167" i="2"/>
  <c r="E163" i="2"/>
  <c r="E159" i="2"/>
  <c r="E155" i="2"/>
  <c r="E151" i="2"/>
  <c r="D29" i="2"/>
  <c r="D27" i="2"/>
  <c r="D25" i="2"/>
  <c r="D23" i="2"/>
  <c r="D21" i="2"/>
  <c r="D19" i="2"/>
  <c r="D17" i="2"/>
  <c r="D15" i="2"/>
  <c r="D192" i="2"/>
  <c r="D191" i="2"/>
  <c r="D190" i="2"/>
  <c r="D189" i="2"/>
  <c r="D188" i="2"/>
  <c r="D187" i="2"/>
  <c r="D186" i="2"/>
  <c r="D185" i="2"/>
  <c r="D184" i="2"/>
  <c r="D183" i="2"/>
  <c r="D182" i="2"/>
  <c r="F12" i="2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<sst xmlns="http://schemas.openxmlformats.org/spreadsheetml/2006/main" count="17" uniqueCount="15">
  <si>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</si>
  <si>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</si>
  <si>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</si>
  <si>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</si>
  <si>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</si>
  <si>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</si>
  <si>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</si>
  <si>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</si>
  <si>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</si>
  <si>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</si>
  <si>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</si>
  <si>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</si>
  <si>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</si>
  <si>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</si>
  <si>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celkový dluh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</si>
</sst>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\ &quot;Kč&quot;"/>
    <numFmt numFmtId="169" formatCode="0.00000%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9" fontId="0" fillId="0" borderId="1" xfId="0" applyNumberFormat="1" applyBorder="1"/>
    <xf numFmtId="169" fontId="0" fillId="0" borderId="1" xfId="1" applyNumberFormat="1" applyFont="1" applyBorder="1"/>
    <xf numFmtId="9" fontId="0" fillId="0" borderId="1" xfId="2" applyFont="1" applyBorder="1"/>
    <xf numFmtId="14" fontId="0" fillId="0" borderId="1" xfId="0" applyNumberFormat="1" applyBorder="1"/>
    <xf numFmtId="0" fontId="0" fillId="0" borderId="2" xfId="0" applyBorder="1"/>
    <xf numFmtId="14" fontId="0" fillId="0" borderId="3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14" fontId="0" fillId="0" borderId="8" xfId="0" applyNumberFormat="1" applyBorder="1"/>
    <xf numFmtId="164" fontId="0" fillId="0" borderId="8" xfId="0" applyNumberFormat="1" applyBorder="1"/>
    <xf numFmtId="164" fontId="0" fillId="0" borderId="9" xfId="0" applyNumberFormat="1" applyBorder="1"/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Splátka celkem</c:v>
          </c:tx>
          <c:invertIfNegative val="0"/>
          <c:cat>
            <c:strLit>
              <c:ptCount val="1"/>
              <c:pt idx="0">
                <c:v>Graf splátek</c:v>
              </c:pt>
            </c:strLit>
          </c:cat>
          <c:val>
            <c:numRef>
              <c:f>zadání!$C$13</c:f>
              <c:numCache>
                <c:formatCode>#,##0.00\ "Kč"</c:formatCode>
                <c:ptCount val="1"/>
                <c:pt idx="0">
                  <c:v>6064.8148148148148</c:v>
                </c:pt>
              </c:numCache>
            </c:numRef>
          </c:val>
        </c:ser>
        <c:ser>
          <c:idx val="1"/>
          <c:order val="1"/>
          <c:tx>
            <c:v>Splátka jistiny</c:v>
          </c:tx>
          <c:invertIfNegative val="0"/>
          <c:cat>
            <c:strLit>
              <c:ptCount val="1"/>
              <c:pt idx="0">
                <c:v>Graf splátek</c:v>
              </c:pt>
            </c:strLit>
          </c:cat>
          <c:val>
            <c:numRef>
              <c:f>zadání!$D$13</c:f>
              <c:numCache>
                <c:formatCode>#,##0.00\ "Kč"</c:formatCode>
                <c:ptCount val="1"/>
                <c:pt idx="0">
                  <c:v>5555.5555555555557</c:v>
                </c:pt>
              </c:numCache>
            </c:numRef>
          </c:val>
        </c:ser>
        <c:ser>
          <c:idx val="2"/>
          <c:order val="2"/>
          <c:tx>
            <c:v>Úrok</c:v>
          </c:tx>
          <c:invertIfNegative val="0"/>
          <c:cat>
            <c:strLit>
              <c:ptCount val="1"/>
              <c:pt idx="0">
                <c:v>Graf splátek</c:v>
              </c:pt>
            </c:strLit>
          </c:cat>
          <c:val>
            <c:numRef>
              <c:f>zadání!$E$13</c:f>
              <c:numCache>
                <c:formatCode>#,##0.00\ "Kč"</c:formatCode>
                <c:ptCount val="1"/>
                <c:pt idx="0">
                  <c:v>509.25925925925912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74656"/>
        <c:axId val="75814528"/>
      </c:barChart>
      <c:catAx>
        <c:axId val="74374656"/>
        <c:scaling>
          <c:orientation val="minMax"/>
        </c:scaling>
        <c:delete val="0"/>
        <c:axPos val="b"/>
        <c:majorTickMark val="out"/>
        <c:minorTickMark val="none"/>
        <c:tickLblPos val="nextTo"/>
        <c:crossAx val="75814528"/>
        <c:crosses val="autoZero"/>
        <c:auto val="1"/>
        <c:lblAlgn val="ctr"/>
        <c:lblOffset val="100"/>
        <c:noMultiLvlLbl val="0"/>
      </c:catAx>
      <c:valAx>
        <c:axId val="75814528"/>
        <c:scaling>
          <c:orientation val="minMax"/>
        </c:scaling>
        <c:delete val="0"/>
        <c:axPos val="l"/>
        <c:majorGridlines/>
        <c:numFmt formatCode="#,##0.00\ &quot;Kč&quot;" sourceLinked="1"/>
        <c:majorTickMark val="out"/>
        <c:minorTickMark val="none"/>
        <c:tickLblPos val="nextTo"/>
        <c:crossAx val="74374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</xdr:row>
      <xdr:rowOff>109537</xdr:rowOff>
    </xdr:from>
    <xdr:to>
      <xdr:col>8</xdr:col>
      <xdr:colOff>57150</xdr:colOff>
      <xdr:row>16</xdr:row>
      <xdr:rowOff>185737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workbookViewId="0">
      <selection activeCell="G34" sqref="G34"/>
    </sheetView>
  </sheetViews>
  <sheetFormatPr defaultRowHeight="15" x14ac:dyDescent="0.25"/>
  <cols>
    <col min="1" max="1" width="26.140625" customWidth="1"/>
    <col min="2" max="2" width="18" customWidth="1"/>
    <col min="3" max="3" width="14.42578125" customWidth="1"/>
    <col min="4" max="4" width="16.28515625" customWidth="1"/>
    <col min="5" max="5" width="14.5703125" customWidth="1"/>
    <col min="6" max="6" width="16.7109375" customWidth="1"/>
    <col min="9" max="9" width="12.28515625" customWidth="1"/>
  </cols>
  <sheetData>
    <row r="1" spans="1:9" x14ac:dyDescent="0.25">
      <c r="A1" s="2" t="s">
        <v>13</v>
      </c>
      <c r="B1" s="3">
        <v>1000000</v>
      </c>
      <c r="E1" s="2" t="s">
        <v>0</v>
      </c>
      <c r="F1" s="3">
        <f>(B1/B4)+(B1/B4)*B6</f>
        <v>6064.8148148148148</v>
      </c>
    </row>
    <row r="2" spans="1:9" x14ac:dyDescent="0.25">
      <c r="A2" s="2" t="s">
        <v>9</v>
      </c>
      <c r="B2" s="2">
        <v>15</v>
      </c>
      <c r="E2" s="2" t="s">
        <v>1</v>
      </c>
      <c r="F2" s="3">
        <f>(B5*B1)*B2+B1</f>
        <v>2500000</v>
      </c>
    </row>
    <row r="3" spans="1:9" x14ac:dyDescent="0.25">
      <c r="A3" s="2" t="s">
        <v>3</v>
      </c>
      <c r="B3" s="2">
        <v>12</v>
      </c>
      <c r="E3" s="2" t="s">
        <v>2</v>
      </c>
      <c r="F3" s="3">
        <f>F2-B1</f>
        <v>1500000</v>
      </c>
    </row>
    <row r="4" spans="1:9" x14ac:dyDescent="0.25">
      <c r="A4" s="2" t="s">
        <v>8</v>
      </c>
      <c r="B4" s="2">
        <f>B2*B3</f>
        <v>180</v>
      </c>
      <c r="E4" s="2" t="s">
        <v>5</v>
      </c>
      <c r="F4" s="6">
        <f>B5*B2</f>
        <v>1.5</v>
      </c>
    </row>
    <row r="5" spans="1:9" x14ac:dyDescent="0.25">
      <c r="A5" s="2" t="s">
        <v>11</v>
      </c>
      <c r="B5" s="4">
        <v>0.1</v>
      </c>
    </row>
    <row r="6" spans="1:9" x14ac:dyDescent="0.25">
      <c r="A6" s="2" t="s">
        <v>12</v>
      </c>
      <c r="B6" s="5">
        <f>(B5+1)^1/12</f>
        <v>9.1666666666666674E-2</v>
      </c>
      <c r="I6" s="1"/>
    </row>
    <row r="7" spans="1:9" x14ac:dyDescent="0.25">
      <c r="A7" s="2" t="s">
        <v>4</v>
      </c>
      <c r="B7" s="7">
        <v>41821</v>
      </c>
    </row>
    <row r="11" spans="1:9" x14ac:dyDescent="0.25">
      <c r="A11" t="s">
        <v>0</v>
      </c>
      <c r="B11" t="s">
        <v>6</v>
      </c>
      <c r="C11" t="s">
        <v>0</v>
      </c>
      <c r="D11" t="s">
        <v>7</v>
      </c>
      <c r="E11" t="s">
        <v>10</v>
      </c>
      <c r="F11" t="s">
        <v>14</v>
      </c>
    </row>
    <row r="12" spans="1:9" ht="15.75" thickBot="1" x14ac:dyDescent="0.3">
      <c r="F12" s="1">
        <f>$B$1</f>
        <v>1000000</v>
      </c>
    </row>
    <row r="13" spans="1:9" ht="15.75" thickTop="1" x14ac:dyDescent="0.25">
      <c r="A13" s="8">
        <v>1</v>
      </c>
      <c r="B13" s="9">
        <f>B7</f>
        <v>41821</v>
      </c>
      <c r="C13" s="10">
        <f>$F$1</f>
        <v>6064.8148148148148</v>
      </c>
      <c r="D13" s="10">
        <f>$B$1/$B$4</f>
        <v>5555.5555555555557</v>
      </c>
      <c r="E13" s="10">
        <f>$F$1-($B$1/$B$4)</f>
        <v>509.25925925925912</v>
      </c>
      <c r="F13" s="11">
        <f>F12-$D$13</f>
        <v>994444.4444444445</v>
      </c>
    </row>
    <row r="14" spans="1:9" x14ac:dyDescent="0.25">
      <c r="A14" s="12">
        <f>A13+1</f>
        <v>2</v>
      </c>
      <c r="B14" s="7">
        <f>EDATE(B13,1)</f>
        <v>41852</v>
      </c>
      <c r="C14" s="3">
        <f t="shared" ref="C14:C77" si="0">$F$1</f>
        <v>6064.8148148148148</v>
      </c>
      <c r="D14" s="3">
        <f t="shared" ref="D14:D77" si="1">$B$1/$B$4</f>
        <v>5555.5555555555557</v>
      </c>
      <c r="E14" s="3">
        <f t="shared" ref="E14:E77" si="2">$F$1-($B$1/$B$4)</f>
        <v>509.25925925925912</v>
      </c>
      <c r="F14" s="13">
        <f t="shared" ref="F14:F77" si="3">F13-$D$13</f>
        <v>988888.88888888899</v>
      </c>
    </row>
    <row r="15" spans="1:9" x14ac:dyDescent="0.25">
      <c r="A15" s="12">
        <f t="shared" ref="A15:A78" si="4">A14+1</f>
        <v>3</v>
      </c>
      <c r="B15" s="7">
        <f t="shared" ref="B15:B78" si="5">EDATE(B14,1)</f>
        <v>41883</v>
      </c>
      <c r="C15" s="3">
        <f t="shared" si="0"/>
        <v>6064.8148148148148</v>
      </c>
      <c r="D15" s="3">
        <f t="shared" si="1"/>
        <v>5555.5555555555557</v>
      </c>
      <c r="E15" s="3">
        <f t="shared" si="2"/>
        <v>509.25925925925912</v>
      </c>
      <c r="F15" s="13">
        <f t="shared" si="3"/>
        <v>983333.33333333349</v>
      </c>
    </row>
    <row r="16" spans="1:9" x14ac:dyDescent="0.25">
      <c r="A16" s="12">
        <f t="shared" si="4"/>
        <v>4</v>
      </c>
      <c r="B16" s="7">
        <f t="shared" si="5"/>
        <v>41913</v>
      </c>
      <c r="C16" s="3">
        <f t="shared" si="0"/>
        <v>6064.8148148148148</v>
      </c>
      <c r="D16" s="3">
        <f t="shared" si="1"/>
        <v>5555.5555555555557</v>
      </c>
      <c r="E16" s="3">
        <f t="shared" si="2"/>
        <v>509.25925925925912</v>
      </c>
      <c r="F16" s="13">
        <f t="shared" si="3"/>
        <v>977777.77777777798</v>
      </c>
    </row>
    <row r="17" spans="1:6" x14ac:dyDescent="0.25">
      <c r="A17" s="12">
        <f t="shared" si="4"/>
        <v>5</v>
      </c>
      <c r="B17" s="7">
        <f t="shared" si="5"/>
        <v>41944</v>
      </c>
      <c r="C17" s="3">
        <f t="shared" si="0"/>
        <v>6064.8148148148148</v>
      </c>
      <c r="D17" s="3">
        <f t="shared" si="1"/>
        <v>5555.5555555555557</v>
      </c>
      <c r="E17" s="3">
        <f t="shared" si="2"/>
        <v>509.25925925925912</v>
      </c>
      <c r="F17" s="13">
        <f t="shared" si="3"/>
        <v>972222.22222222248</v>
      </c>
    </row>
    <row r="18" spans="1:6" x14ac:dyDescent="0.25">
      <c r="A18" s="12">
        <f t="shared" si="4"/>
        <v>6</v>
      </c>
      <c r="B18" s="7">
        <f t="shared" si="5"/>
        <v>41974</v>
      </c>
      <c r="C18" s="3">
        <f t="shared" si="0"/>
        <v>6064.8148148148148</v>
      </c>
      <c r="D18" s="3">
        <f t="shared" si="1"/>
        <v>5555.5555555555557</v>
      </c>
      <c r="E18" s="3">
        <f t="shared" si="2"/>
        <v>509.25925925925912</v>
      </c>
      <c r="F18" s="13">
        <f t="shared" si="3"/>
        <v>966666.66666666698</v>
      </c>
    </row>
    <row r="19" spans="1:6" x14ac:dyDescent="0.25">
      <c r="A19" s="12">
        <f t="shared" si="4"/>
        <v>7</v>
      </c>
      <c r="B19" s="7">
        <f t="shared" si="5"/>
        <v>42005</v>
      </c>
      <c r="C19" s="3">
        <f t="shared" si="0"/>
        <v>6064.8148148148148</v>
      </c>
      <c r="D19" s="3">
        <f t="shared" si="1"/>
        <v>5555.5555555555557</v>
      </c>
      <c r="E19" s="3">
        <f t="shared" si="2"/>
        <v>509.25925925925912</v>
      </c>
      <c r="F19" s="13">
        <f t="shared" si="3"/>
        <v>961111.11111111147</v>
      </c>
    </row>
    <row r="20" spans="1:6" x14ac:dyDescent="0.25">
      <c r="A20" s="12">
        <f t="shared" si="4"/>
        <v>8</v>
      </c>
      <c r="B20" s="7">
        <f t="shared" si="5"/>
        <v>42036</v>
      </c>
      <c r="C20" s="3">
        <f t="shared" si="0"/>
        <v>6064.8148148148148</v>
      </c>
      <c r="D20" s="3">
        <f t="shared" si="1"/>
        <v>5555.5555555555557</v>
      </c>
      <c r="E20" s="3">
        <f t="shared" si="2"/>
        <v>509.25925925925912</v>
      </c>
      <c r="F20" s="13">
        <f t="shared" si="3"/>
        <v>955555.55555555597</v>
      </c>
    </row>
    <row r="21" spans="1:6" x14ac:dyDescent="0.25">
      <c r="A21" s="12">
        <f t="shared" si="4"/>
        <v>9</v>
      </c>
      <c r="B21" s="7">
        <f t="shared" si="5"/>
        <v>42064</v>
      </c>
      <c r="C21" s="3">
        <f t="shared" si="0"/>
        <v>6064.8148148148148</v>
      </c>
      <c r="D21" s="3">
        <f t="shared" si="1"/>
        <v>5555.5555555555557</v>
      </c>
      <c r="E21" s="3">
        <f t="shared" si="2"/>
        <v>509.25925925925912</v>
      </c>
      <c r="F21" s="13">
        <f t="shared" si="3"/>
        <v>950000.00000000047</v>
      </c>
    </row>
    <row r="22" spans="1:6" x14ac:dyDescent="0.25">
      <c r="A22" s="12">
        <f t="shared" si="4"/>
        <v>10</v>
      </c>
      <c r="B22" s="7">
        <f t="shared" si="5"/>
        <v>42095</v>
      </c>
      <c r="C22" s="3">
        <f t="shared" si="0"/>
        <v>6064.8148148148148</v>
      </c>
      <c r="D22" s="3">
        <f t="shared" si="1"/>
        <v>5555.5555555555557</v>
      </c>
      <c r="E22" s="3">
        <f t="shared" si="2"/>
        <v>509.25925925925912</v>
      </c>
      <c r="F22" s="13">
        <f t="shared" si="3"/>
        <v>944444.44444444496</v>
      </c>
    </row>
    <row r="23" spans="1:6" x14ac:dyDescent="0.25">
      <c r="A23" s="12">
        <f t="shared" si="4"/>
        <v>11</v>
      </c>
      <c r="B23" s="7">
        <f t="shared" si="5"/>
        <v>42125</v>
      </c>
      <c r="C23" s="3">
        <f t="shared" si="0"/>
        <v>6064.8148148148148</v>
      </c>
      <c r="D23" s="3">
        <f t="shared" si="1"/>
        <v>5555.5555555555557</v>
      </c>
      <c r="E23" s="3">
        <f t="shared" si="2"/>
        <v>509.25925925925912</v>
      </c>
      <c r="F23" s="13">
        <f t="shared" si="3"/>
        <v>938888.88888888946</v>
      </c>
    </row>
    <row r="24" spans="1:6" x14ac:dyDescent="0.25">
      <c r="A24" s="12">
        <f t="shared" si="4"/>
        <v>12</v>
      </c>
      <c r="B24" s="7">
        <f t="shared" si="5"/>
        <v>42156</v>
      </c>
      <c r="C24" s="3">
        <f t="shared" si="0"/>
        <v>6064.8148148148148</v>
      </c>
      <c r="D24" s="3">
        <f t="shared" si="1"/>
        <v>5555.5555555555557</v>
      </c>
      <c r="E24" s="3">
        <f t="shared" si="2"/>
        <v>509.25925925925912</v>
      </c>
      <c r="F24" s="13">
        <f t="shared" si="3"/>
        <v>933333.33333333395</v>
      </c>
    </row>
    <row r="25" spans="1:6" x14ac:dyDescent="0.25">
      <c r="A25" s="12">
        <f t="shared" si="4"/>
        <v>13</v>
      </c>
      <c r="B25" s="7">
        <f t="shared" si="5"/>
        <v>42186</v>
      </c>
      <c r="C25" s="3">
        <f t="shared" si="0"/>
        <v>6064.8148148148148</v>
      </c>
      <c r="D25" s="3">
        <f t="shared" si="1"/>
        <v>5555.5555555555557</v>
      </c>
      <c r="E25" s="3">
        <f t="shared" si="2"/>
        <v>509.25925925925912</v>
      </c>
      <c r="F25" s="13">
        <f t="shared" si="3"/>
        <v>927777.77777777845</v>
      </c>
    </row>
    <row r="26" spans="1:6" x14ac:dyDescent="0.25">
      <c r="A26" s="12">
        <f t="shared" si="4"/>
        <v>14</v>
      </c>
      <c r="B26" s="7">
        <f t="shared" si="5"/>
        <v>42217</v>
      </c>
      <c r="C26" s="3">
        <f t="shared" si="0"/>
        <v>6064.8148148148148</v>
      </c>
      <c r="D26" s="3">
        <f t="shared" si="1"/>
        <v>5555.5555555555557</v>
      </c>
      <c r="E26" s="3">
        <f t="shared" si="2"/>
        <v>509.25925925925912</v>
      </c>
      <c r="F26" s="13">
        <f t="shared" si="3"/>
        <v>922222.22222222295</v>
      </c>
    </row>
    <row r="27" spans="1:6" x14ac:dyDescent="0.25">
      <c r="A27" s="12">
        <f t="shared" si="4"/>
        <v>15</v>
      </c>
      <c r="B27" s="7">
        <f t="shared" si="5"/>
        <v>42248</v>
      </c>
      <c r="C27" s="3">
        <f t="shared" si="0"/>
        <v>6064.8148148148148</v>
      </c>
      <c r="D27" s="3">
        <f t="shared" si="1"/>
        <v>5555.5555555555557</v>
      </c>
      <c r="E27" s="3">
        <f t="shared" si="2"/>
        <v>509.25925925925912</v>
      </c>
      <c r="F27" s="13">
        <f t="shared" si="3"/>
        <v>916666.66666666744</v>
      </c>
    </row>
    <row r="28" spans="1:6" x14ac:dyDescent="0.25">
      <c r="A28" s="12">
        <f t="shared" si="4"/>
        <v>16</v>
      </c>
      <c r="B28" s="7">
        <f t="shared" si="5"/>
        <v>42278</v>
      </c>
      <c r="C28" s="3">
        <f t="shared" si="0"/>
        <v>6064.8148148148148</v>
      </c>
      <c r="D28" s="3">
        <f t="shared" si="1"/>
        <v>5555.5555555555557</v>
      </c>
      <c r="E28" s="3">
        <f t="shared" si="2"/>
        <v>509.25925925925912</v>
      </c>
      <c r="F28" s="13">
        <f t="shared" si="3"/>
        <v>911111.11111111194</v>
      </c>
    </row>
    <row r="29" spans="1:6" x14ac:dyDescent="0.25">
      <c r="A29" s="12">
        <f t="shared" si="4"/>
        <v>17</v>
      </c>
      <c r="B29" s="7">
        <f t="shared" si="5"/>
        <v>42309</v>
      </c>
      <c r="C29" s="3">
        <f t="shared" si="0"/>
        <v>6064.8148148148148</v>
      </c>
      <c r="D29" s="3">
        <f t="shared" si="1"/>
        <v>5555.5555555555557</v>
      </c>
      <c r="E29" s="3">
        <f t="shared" si="2"/>
        <v>509.25925925925912</v>
      </c>
      <c r="F29" s="13">
        <f t="shared" si="3"/>
        <v>905555.55555555644</v>
      </c>
    </row>
    <row r="30" spans="1:6" x14ac:dyDescent="0.25">
      <c r="A30" s="12">
        <f t="shared" si="4"/>
        <v>18</v>
      </c>
      <c r="B30" s="7">
        <f t="shared" si="5"/>
        <v>42339</v>
      </c>
      <c r="C30" s="3">
        <f t="shared" si="0"/>
        <v>6064.8148148148148</v>
      </c>
      <c r="D30" s="3">
        <f t="shared" si="1"/>
        <v>5555.5555555555557</v>
      </c>
      <c r="E30" s="3">
        <f t="shared" si="2"/>
        <v>509.25925925925912</v>
      </c>
      <c r="F30" s="13">
        <f t="shared" si="3"/>
        <v>900000.00000000093</v>
      </c>
    </row>
    <row r="31" spans="1:6" x14ac:dyDescent="0.25">
      <c r="A31" s="12">
        <f t="shared" si="4"/>
        <v>19</v>
      </c>
      <c r="B31" s="7">
        <f t="shared" si="5"/>
        <v>42370</v>
      </c>
      <c r="C31" s="3">
        <f t="shared" si="0"/>
        <v>6064.8148148148148</v>
      </c>
      <c r="D31" s="3">
        <f t="shared" si="1"/>
        <v>5555.5555555555557</v>
      </c>
      <c r="E31" s="3">
        <f t="shared" si="2"/>
        <v>509.25925925925912</v>
      </c>
      <c r="F31" s="13">
        <f t="shared" si="3"/>
        <v>894444.44444444543</v>
      </c>
    </row>
    <row r="32" spans="1:6" x14ac:dyDescent="0.25">
      <c r="A32" s="12">
        <f t="shared" si="4"/>
        <v>20</v>
      </c>
      <c r="B32" s="7">
        <f t="shared" si="5"/>
        <v>42401</v>
      </c>
      <c r="C32" s="3">
        <f t="shared" si="0"/>
        <v>6064.8148148148148</v>
      </c>
      <c r="D32" s="3">
        <f t="shared" si="1"/>
        <v>5555.5555555555557</v>
      </c>
      <c r="E32" s="3">
        <f t="shared" si="2"/>
        <v>509.25925925925912</v>
      </c>
      <c r="F32" s="13">
        <f t="shared" si="3"/>
        <v>888888.88888888992</v>
      </c>
    </row>
    <row r="33" spans="1:6" x14ac:dyDescent="0.25">
      <c r="A33" s="12">
        <f t="shared" si="4"/>
        <v>21</v>
      </c>
      <c r="B33" s="7">
        <f t="shared" si="5"/>
        <v>42430</v>
      </c>
      <c r="C33" s="3">
        <f t="shared" si="0"/>
        <v>6064.8148148148148</v>
      </c>
      <c r="D33" s="3">
        <f t="shared" si="1"/>
        <v>5555.5555555555557</v>
      </c>
      <c r="E33" s="3">
        <f t="shared" si="2"/>
        <v>509.25925925925912</v>
      </c>
      <c r="F33" s="13">
        <f t="shared" si="3"/>
        <v>883333.33333333442</v>
      </c>
    </row>
    <row r="34" spans="1:6" x14ac:dyDescent="0.25">
      <c r="A34" s="12">
        <f t="shared" si="4"/>
        <v>22</v>
      </c>
      <c r="B34" s="7">
        <f t="shared" si="5"/>
        <v>42461</v>
      </c>
      <c r="C34" s="3">
        <f t="shared" si="0"/>
        <v>6064.8148148148148</v>
      </c>
      <c r="D34" s="3">
        <f t="shared" si="1"/>
        <v>5555.5555555555557</v>
      </c>
      <c r="E34" s="3">
        <f t="shared" si="2"/>
        <v>509.25925925925912</v>
      </c>
      <c r="F34" s="13">
        <f t="shared" si="3"/>
        <v>877777.77777777892</v>
      </c>
    </row>
    <row r="35" spans="1:6" x14ac:dyDescent="0.25">
      <c r="A35" s="12">
        <f t="shared" si="4"/>
        <v>23</v>
      </c>
      <c r="B35" s="7">
        <f t="shared" si="5"/>
        <v>42491</v>
      </c>
      <c r="C35" s="3">
        <f t="shared" si="0"/>
        <v>6064.8148148148148</v>
      </c>
      <c r="D35" s="3">
        <f t="shared" si="1"/>
        <v>5555.5555555555557</v>
      </c>
      <c r="E35" s="3">
        <f t="shared" si="2"/>
        <v>509.25925925925912</v>
      </c>
      <c r="F35" s="13">
        <f t="shared" si="3"/>
        <v>872222.22222222341</v>
      </c>
    </row>
    <row r="36" spans="1:6" x14ac:dyDescent="0.25">
      <c r="A36" s="12">
        <f t="shared" si="4"/>
        <v>24</v>
      </c>
      <c r="B36" s="7">
        <f t="shared" si="5"/>
        <v>42522</v>
      </c>
      <c r="C36" s="3">
        <f t="shared" si="0"/>
        <v>6064.8148148148148</v>
      </c>
      <c r="D36" s="3">
        <f t="shared" si="1"/>
        <v>5555.5555555555557</v>
      </c>
      <c r="E36" s="3">
        <f t="shared" si="2"/>
        <v>509.25925925925912</v>
      </c>
      <c r="F36" s="13">
        <f t="shared" si="3"/>
        <v>866666.66666666791</v>
      </c>
    </row>
    <row r="37" spans="1:6" x14ac:dyDescent="0.25">
      <c r="A37" s="12">
        <f t="shared" si="4"/>
        <v>25</v>
      </c>
      <c r="B37" s="7">
        <f t="shared" si="5"/>
        <v>42552</v>
      </c>
      <c r="C37" s="3">
        <f t="shared" si="0"/>
        <v>6064.8148148148148</v>
      </c>
      <c r="D37" s="3">
        <f t="shared" si="1"/>
        <v>5555.5555555555557</v>
      </c>
      <c r="E37" s="3">
        <f t="shared" si="2"/>
        <v>509.25925925925912</v>
      </c>
      <c r="F37" s="13">
        <f t="shared" si="3"/>
        <v>861111.1111111124</v>
      </c>
    </row>
    <row r="38" spans="1:6" x14ac:dyDescent="0.25">
      <c r="A38" s="12">
        <f t="shared" si="4"/>
        <v>26</v>
      </c>
      <c r="B38" s="7">
        <f t="shared" si="5"/>
        <v>42583</v>
      </c>
      <c r="C38" s="3">
        <f t="shared" si="0"/>
        <v>6064.8148148148148</v>
      </c>
      <c r="D38" s="3">
        <f t="shared" si="1"/>
        <v>5555.5555555555557</v>
      </c>
      <c r="E38" s="3">
        <f t="shared" si="2"/>
        <v>509.25925925925912</v>
      </c>
      <c r="F38" s="13">
        <f t="shared" si="3"/>
        <v>855555.5555555569</v>
      </c>
    </row>
    <row r="39" spans="1:6" x14ac:dyDescent="0.25">
      <c r="A39" s="12">
        <f t="shared" si="4"/>
        <v>27</v>
      </c>
      <c r="B39" s="7">
        <f t="shared" si="5"/>
        <v>42614</v>
      </c>
      <c r="C39" s="3">
        <f t="shared" si="0"/>
        <v>6064.8148148148148</v>
      </c>
      <c r="D39" s="3">
        <f t="shared" si="1"/>
        <v>5555.5555555555557</v>
      </c>
      <c r="E39" s="3">
        <f t="shared" si="2"/>
        <v>509.25925925925912</v>
      </c>
      <c r="F39" s="13">
        <f t="shared" si="3"/>
        <v>850000.0000000014</v>
      </c>
    </row>
    <row r="40" spans="1:6" x14ac:dyDescent="0.25">
      <c r="A40" s="12">
        <f t="shared" si="4"/>
        <v>28</v>
      </c>
      <c r="B40" s="7">
        <f t="shared" si="5"/>
        <v>42644</v>
      </c>
      <c r="C40" s="3">
        <f t="shared" si="0"/>
        <v>6064.8148148148148</v>
      </c>
      <c r="D40" s="3">
        <f t="shared" si="1"/>
        <v>5555.5555555555557</v>
      </c>
      <c r="E40" s="3">
        <f t="shared" si="2"/>
        <v>509.25925925925912</v>
      </c>
      <c r="F40" s="13">
        <f t="shared" si="3"/>
        <v>844444.44444444589</v>
      </c>
    </row>
    <row r="41" spans="1:6" x14ac:dyDescent="0.25">
      <c r="A41" s="12">
        <f t="shared" si="4"/>
        <v>29</v>
      </c>
      <c r="B41" s="7">
        <f t="shared" si="5"/>
        <v>42675</v>
      </c>
      <c r="C41" s="3">
        <f t="shared" si="0"/>
        <v>6064.8148148148148</v>
      </c>
      <c r="D41" s="3">
        <f t="shared" si="1"/>
        <v>5555.5555555555557</v>
      </c>
      <c r="E41" s="3">
        <f t="shared" si="2"/>
        <v>509.25925925925912</v>
      </c>
      <c r="F41" s="13">
        <f t="shared" si="3"/>
        <v>838888.88888889039</v>
      </c>
    </row>
    <row r="42" spans="1:6" x14ac:dyDescent="0.25">
      <c r="A42" s="12">
        <f t="shared" si="4"/>
        <v>30</v>
      </c>
      <c r="B42" s="7">
        <f t="shared" si="5"/>
        <v>42705</v>
      </c>
      <c r="C42" s="3">
        <f t="shared" si="0"/>
        <v>6064.8148148148148</v>
      </c>
      <c r="D42" s="3">
        <f t="shared" si="1"/>
        <v>5555.5555555555557</v>
      </c>
      <c r="E42" s="3">
        <f t="shared" si="2"/>
        <v>509.25925925925912</v>
      </c>
      <c r="F42" s="13">
        <f t="shared" si="3"/>
        <v>833333.33333333489</v>
      </c>
    </row>
    <row r="43" spans="1:6" x14ac:dyDescent="0.25">
      <c r="A43" s="12">
        <f t="shared" si="4"/>
        <v>31</v>
      </c>
      <c r="B43" s="7">
        <f t="shared" si="5"/>
        <v>42736</v>
      </c>
      <c r="C43" s="3">
        <f t="shared" si="0"/>
        <v>6064.8148148148148</v>
      </c>
      <c r="D43" s="3">
        <f t="shared" si="1"/>
        <v>5555.5555555555557</v>
      </c>
      <c r="E43" s="3">
        <f t="shared" si="2"/>
        <v>509.25925925925912</v>
      </c>
      <c r="F43" s="13">
        <f t="shared" si="3"/>
        <v>827777.77777777938</v>
      </c>
    </row>
    <row r="44" spans="1:6" x14ac:dyDescent="0.25">
      <c r="A44" s="12">
        <f t="shared" si="4"/>
        <v>32</v>
      </c>
      <c r="B44" s="7">
        <f t="shared" si="5"/>
        <v>42767</v>
      </c>
      <c r="C44" s="3">
        <f t="shared" si="0"/>
        <v>6064.8148148148148</v>
      </c>
      <c r="D44" s="3">
        <f t="shared" si="1"/>
        <v>5555.5555555555557</v>
      </c>
      <c r="E44" s="3">
        <f t="shared" si="2"/>
        <v>509.25925925925912</v>
      </c>
      <c r="F44" s="13">
        <f t="shared" si="3"/>
        <v>822222.22222222388</v>
      </c>
    </row>
    <row r="45" spans="1:6" x14ac:dyDescent="0.25">
      <c r="A45" s="12">
        <f t="shared" si="4"/>
        <v>33</v>
      </c>
      <c r="B45" s="7">
        <f t="shared" si="5"/>
        <v>42795</v>
      </c>
      <c r="C45" s="3">
        <f t="shared" si="0"/>
        <v>6064.8148148148148</v>
      </c>
      <c r="D45" s="3">
        <f t="shared" si="1"/>
        <v>5555.5555555555557</v>
      </c>
      <c r="E45" s="3">
        <f t="shared" si="2"/>
        <v>509.25925925925912</v>
      </c>
      <c r="F45" s="13">
        <f t="shared" si="3"/>
        <v>816666.66666666837</v>
      </c>
    </row>
    <row r="46" spans="1:6" x14ac:dyDescent="0.25">
      <c r="A46" s="12">
        <f t="shared" si="4"/>
        <v>34</v>
      </c>
      <c r="B46" s="7">
        <f t="shared" si="5"/>
        <v>42826</v>
      </c>
      <c r="C46" s="3">
        <f t="shared" si="0"/>
        <v>6064.8148148148148</v>
      </c>
      <c r="D46" s="3">
        <f t="shared" si="1"/>
        <v>5555.5555555555557</v>
      </c>
      <c r="E46" s="3">
        <f t="shared" si="2"/>
        <v>509.25925925925912</v>
      </c>
      <c r="F46" s="13">
        <f t="shared" si="3"/>
        <v>811111.11111111287</v>
      </c>
    </row>
    <row r="47" spans="1:6" x14ac:dyDescent="0.25">
      <c r="A47" s="12">
        <f t="shared" si="4"/>
        <v>35</v>
      </c>
      <c r="B47" s="7">
        <f t="shared" si="5"/>
        <v>42856</v>
      </c>
      <c r="C47" s="3">
        <f t="shared" si="0"/>
        <v>6064.8148148148148</v>
      </c>
      <c r="D47" s="3">
        <f t="shared" si="1"/>
        <v>5555.5555555555557</v>
      </c>
      <c r="E47" s="3">
        <f t="shared" si="2"/>
        <v>509.25925925925912</v>
      </c>
      <c r="F47" s="13">
        <f t="shared" si="3"/>
        <v>805555.55555555737</v>
      </c>
    </row>
    <row r="48" spans="1:6" x14ac:dyDescent="0.25">
      <c r="A48" s="12">
        <f t="shared" si="4"/>
        <v>36</v>
      </c>
      <c r="B48" s="7">
        <f t="shared" si="5"/>
        <v>42887</v>
      </c>
      <c r="C48" s="3">
        <f t="shared" si="0"/>
        <v>6064.8148148148148</v>
      </c>
      <c r="D48" s="3">
        <f t="shared" si="1"/>
        <v>5555.5555555555557</v>
      </c>
      <c r="E48" s="3">
        <f t="shared" si="2"/>
        <v>509.25925925925912</v>
      </c>
      <c r="F48" s="13">
        <f t="shared" si="3"/>
        <v>800000.00000000186</v>
      </c>
    </row>
    <row r="49" spans="1:6" x14ac:dyDescent="0.25">
      <c r="A49" s="12">
        <f t="shared" si="4"/>
        <v>37</v>
      </c>
      <c r="B49" s="7">
        <f t="shared" si="5"/>
        <v>42917</v>
      </c>
      <c r="C49" s="3">
        <f t="shared" si="0"/>
        <v>6064.8148148148148</v>
      </c>
      <c r="D49" s="3">
        <f t="shared" si="1"/>
        <v>5555.5555555555557</v>
      </c>
      <c r="E49" s="3">
        <f t="shared" si="2"/>
        <v>509.25925925925912</v>
      </c>
      <c r="F49" s="13">
        <f t="shared" si="3"/>
        <v>794444.44444444636</v>
      </c>
    </row>
    <row r="50" spans="1:6" x14ac:dyDescent="0.25">
      <c r="A50" s="12">
        <f t="shared" si="4"/>
        <v>38</v>
      </c>
      <c r="B50" s="7">
        <f t="shared" si="5"/>
        <v>42948</v>
      </c>
      <c r="C50" s="3">
        <f t="shared" si="0"/>
        <v>6064.8148148148148</v>
      </c>
      <c r="D50" s="3">
        <f t="shared" si="1"/>
        <v>5555.5555555555557</v>
      </c>
      <c r="E50" s="3">
        <f t="shared" si="2"/>
        <v>509.25925925925912</v>
      </c>
      <c r="F50" s="13">
        <f t="shared" si="3"/>
        <v>788888.88888889086</v>
      </c>
    </row>
    <row r="51" spans="1:6" x14ac:dyDescent="0.25">
      <c r="A51" s="12">
        <f t="shared" si="4"/>
        <v>39</v>
      </c>
      <c r="B51" s="7">
        <f t="shared" si="5"/>
        <v>42979</v>
      </c>
      <c r="C51" s="3">
        <f t="shared" si="0"/>
        <v>6064.8148148148148</v>
      </c>
      <c r="D51" s="3">
        <f t="shared" si="1"/>
        <v>5555.5555555555557</v>
      </c>
      <c r="E51" s="3">
        <f t="shared" si="2"/>
        <v>509.25925925925912</v>
      </c>
      <c r="F51" s="13">
        <f t="shared" si="3"/>
        <v>783333.33333333535</v>
      </c>
    </row>
    <row r="52" spans="1:6" x14ac:dyDescent="0.25">
      <c r="A52" s="12">
        <f t="shared" si="4"/>
        <v>40</v>
      </c>
      <c r="B52" s="7">
        <f t="shared" si="5"/>
        <v>43009</v>
      </c>
      <c r="C52" s="3">
        <f t="shared" si="0"/>
        <v>6064.8148148148148</v>
      </c>
      <c r="D52" s="3">
        <f t="shared" si="1"/>
        <v>5555.5555555555557</v>
      </c>
      <c r="E52" s="3">
        <f t="shared" si="2"/>
        <v>509.25925925925912</v>
      </c>
      <c r="F52" s="13">
        <f t="shared" si="3"/>
        <v>777777.77777777985</v>
      </c>
    </row>
    <row r="53" spans="1:6" x14ac:dyDescent="0.25">
      <c r="A53" s="12">
        <f t="shared" si="4"/>
        <v>41</v>
      </c>
      <c r="B53" s="7">
        <f t="shared" si="5"/>
        <v>43040</v>
      </c>
      <c r="C53" s="3">
        <f t="shared" si="0"/>
        <v>6064.8148148148148</v>
      </c>
      <c r="D53" s="3">
        <f t="shared" si="1"/>
        <v>5555.5555555555557</v>
      </c>
      <c r="E53" s="3">
        <f t="shared" si="2"/>
        <v>509.25925925925912</v>
      </c>
      <c r="F53" s="13">
        <f t="shared" si="3"/>
        <v>772222.22222222434</v>
      </c>
    </row>
    <row r="54" spans="1:6" x14ac:dyDescent="0.25">
      <c r="A54" s="12">
        <f t="shared" si="4"/>
        <v>42</v>
      </c>
      <c r="B54" s="7">
        <f t="shared" si="5"/>
        <v>43070</v>
      </c>
      <c r="C54" s="3">
        <f t="shared" si="0"/>
        <v>6064.8148148148148</v>
      </c>
      <c r="D54" s="3">
        <f t="shared" si="1"/>
        <v>5555.5555555555557</v>
      </c>
      <c r="E54" s="3">
        <f t="shared" si="2"/>
        <v>509.25925925925912</v>
      </c>
      <c r="F54" s="13">
        <f t="shared" si="3"/>
        <v>766666.66666666884</v>
      </c>
    </row>
    <row r="55" spans="1:6" x14ac:dyDescent="0.25">
      <c r="A55" s="12">
        <f t="shared" si="4"/>
        <v>43</v>
      </c>
      <c r="B55" s="7">
        <f t="shared" si="5"/>
        <v>43101</v>
      </c>
      <c r="C55" s="3">
        <f t="shared" si="0"/>
        <v>6064.8148148148148</v>
      </c>
      <c r="D55" s="3">
        <f t="shared" si="1"/>
        <v>5555.5555555555557</v>
      </c>
      <c r="E55" s="3">
        <f t="shared" si="2"/>
        <v>509.25925925925912</v>
      </c>
      <c r="F55" s="13">
        <f t="shared" si="3"/>
        <v>761111.11111111334</v>
      </c>
    </row>
    <row r="56" spans="1:6" x14ac:dyDescent="0.25">
      <c r="A56" s="12">
        <f t="shared" si="4"/>
        <v>44</v>
      </c>
      <c r="B56" s="7">
        <f t="shared" si="5"/>
        <v>43132</v>
      </c>
      <c r="C56" s="3">
        <f t="shared" si="0"/>
        <v>6064.8148148148148</v>
      </c>
      <c r="D56" s="3">
        <f t="shared" si="1"/>
        <v>5555.5555555555557</v>
      </c>
      <c r="E56" s="3">
        <f t="shared" si="2"/>
        <v>509.25925925925912</v>
      </c>
      <c r="F56" s="13">
        <f t="shared" si="3"/>
        <v>755555.55555555783</v>
      </c>
    </row>
    <row r="57" spans="1:6" x14ac:dyDescent="0.25">
      <c r="A57" s="12">
        <f t="shared" si="4"/>
        <v>45</v>
      </c>
      <c r="B57" s="7">
        <f t="shared" si="5"/>
        <v>43160</v>
      </c>
      <c r="C57" s="3">
        <f t="shared" si="0"/>
        <v>6064.8148148148148</v>
      </c>
      <c r="D57" s="3">
        <f t="shared" si="1"/>
        <v>5555.5555555555557</v>
      </c>
      <c r="E57" s="3">
        <f t="shared" si="2"/>
        <v>509.25925925925912</v>
      </c>
      <c r="F57" s="13">
        <f t="shared" si="3"/>
        <v>750000.00000000233</v>
      </c>
    </row>
    <row r="58" spans="1:6" x14ac:dyDescent="0.25">
      <c r="A58" s="12">
        <f t="shared" si="4"/>
        <v>46</v>
      </c>
      <c r="B58" s="7">
        <f t="shared" si="5"/>
        <v>43191</v>
      </c>
      <c r="C58" s="3">
        <f t="shared" si="0"/>
        <v>6064.8148148148148</v>
      </c>
      <c r="D58" s="3">
        <f t="shared" si="1"/>
        <v>5555.5555555555557</v>
      </c>
      <c r="E58" s="3">
        <f t="shared" si="2"/>
        <v>509.25925925925912</v>
      </c>
      <c r="F58" s="13">
        <f t="shared" si="3"/>
        <v>744444.44444444682</v>
      </c>
    </row>
    <row r="59" spans="1:6" x14ac:dyDescent="0.25">
      <c r="A59" s="12">
        <f t="shared" si="4"/>
        <v>47</v>
      </c>
      <c r="B59" s="7">
        <f t="shared" si="5"/>
        <v>43221</v>
      </c>
      <c r="C59" s="3">
        <f t="shared" si="0"/>
        <v>6064.8148148148148</v>
      </c>
      <c r="D59" s="3">
        <f t="shared" si="1"/>
        <v>5555.5555555555557</v>
      </c>
      <c r="E59" s="3">
        <f t="shared" si="2"/>
        <v>509.25925925925912</v>
      </c>
      <c r="F59" s="13">
        <f t="shared" si="3"/>
        <v>738888.88888889132</v>
      </c>
    </row>
    <row r="60" spans="1:6" x14ac:dyDescent="0.25">
      <c r="A60" s="12">
        <f t="shared" si="4"/>
        <v>48</v>
      </c>
      <c r="B60" s="7">
        <f t="shared" si="5"/>
        <v>43252</v>
      </c>
      <c r="C60" s="3">
        <f t="shared" si="0"/>
        <v>6064.8148148148148</v>
      </c>
      <c r="D60" s="3">
        <f t="shared" si="1"/>
        <v>5555.5555555555557</v>
      </c>
      <c r="E60" s="3">
        <f t="shared" si="2"/>
        <v>509.25925925925912</v>
      </c>
      <c r="F60" s="13">
        <f t="shared" si="3"/>
        <v>733333.33333333582</v>
      </c>
    </row>
    <row r="61" spans="1:6" x14ac:dyDescent="0.25">
      <c r="A61" s="12">
        <f t="shared" si="4"/>
        <v>49</v>
      </c>
      <c r="B61" s="7">
        <f t="shared" si="5"/>
        <v>43282</v>
      </c>
      <c r="C61" s="3">
        <f t="shared" si="0"/>
        <v>6064.8148148148148</v>
      </c>
      <c r="D61" s="3">
        <f t="shared" si="1"/>
        <v>5555.5555555555557</v>
      </c>
      <c r="E61" s="3">
        <f t="shared" si="2"/>
        <v>509.25925925925912</v>
      </c>
      <c r="F61" s="13">
        <f t="shared" si="3"/>
        <v>727777.77777778031</v>
      </c>
    </row>
    <row r="62" spans="1:6" x14ac:dyDescent="0.25">
      <c r="A62" s="12">
        <f t="shared" si="4"/>
        <v>50</v>
      </c>
      <c r="B62" s="7">
        <f t="shared" si="5"/>
        <v>43313</v>
      </c>
      <c r="C62" s="3">
        <f t="shared" si="0"/>
        <v>6064.8148148148148</v>
      </c>
      <c r="D62" s="3">
        <f t="shared" si="1"/>
        <v>5555.5555555555557</v>
      </c>
      <c r="E62" s="3">
        <f t="shared" si="2"/>
        <v>509.25925925925912</v>
      </c>
      <c r="F62" s="13">
        <f t="shared" si="3"/>
        <v>722222.22222222481</v>
      </c>
    </row>
    <row r="63" spans="1:6" x14ac:dyDescent="0.25">
      <c r="A63" s="12">
        <f t="shared" si="4"/>
        <v>51</v>
      </c>
      <c r="B63" s="7">
        <f t="shared" si="5"/>
        <v>43344</v>
      </c>
      <c r="C63" s="3">
        <f t="shared" si="0"/>
        <v>6064.8148148148148</v>
      </c>
      <c r="D63" s="3">
        <f t="shared" si="1"/>
        <v>5555.5555555555557</v>
      </c>
      <c r="E63" s="3">
        <f t="shared" si="2"/>
        <v>509.25925925925912</v>
      </c>
      <c r="F63" s="13">
        <f t="shared" si="3"/>
        <v>716666.66666666931</v>
      </c>
    </row>
    <row r="64" spans="1:6" x14ac:dyDescent="0.25">
      <c r="A64" s="12">
        <f t="shared" si="4"/>
        <v>52</v>
      </c>
      <c r="B64" s="7">
        <f t="shared" si="5"/>
        <v>43374</v>
      </c>
      <c r="C64" s="3">
        <f t="shared" si="0"/>
        <v>6064.8148148148148</v>
      </c>
      <c r="D64" s="3">
        <f t="shared" si="1"/>
        <v>5555.5555555555557</v>
      </c>
      <c r="E64" s="3">
        <f t="shared" si="2"/>
        <v>509.25925925925912</v>
      </c>
      <c r="F64" s="13">
        <f t="shared" si="3"/>
        <v>711111.1111111138</v>
      </c>
    </row>
    <row r="65" spans="1:6" x14ac:dyDescent="0.25">
      <c r="A65" s="12">
        <f t="shared" si="4"/>
        <v>53</v>
      </c>
      <c r="B65" s="7">
        <f t="shared" si="5"/>
        <v>43405</v>
      </c>
      <c r="C65" s="3">
        <f t="shared" si="0"/>
        <v>6064.8148148148148</v>
      </c>
      <c r="D65" s="3">
        <f t="shared" si="1"/>
        <v>5555.5555555555557</v>
      </c>
      <c r="E65" s="3">
        <f t="shared" si="2"/>
        <v>509.25925925925912</v>
      </c>
      <c r="F65" s="13">
        <f t="shared" si="3"/>
        <v>705555.5555555583</v>
      </c>
    </row>
    <row r="66" spans="1:6" x14ac:dyDescent="0.25">
      <c r="A66" s="12">
        <f t="shared" si="4"/>
        <v>54</v>
      </c>
      <c r="B66" s="7">
        <f t="shared" si="5"/>
        <v>43435</v>
      </c>
      <c r="C66" s="3">
        <f t="shared" si="0"/>
        <v>6064.8148148148148</v>
      </c>
      <c r="D66" s="3">
        <f t="shared" si="1"/>
        <v>5555.5555555555557</v>
      </c>
      <c r="E66" s="3">
        <f t="shared" si="2"/>
        <v>509.25925925925912</v>
      </c>
      <c r="F66" s="13">
        <f t="shared" si="3"/>
        <v>700000.00000000279</v>
      </c>
    </row>
    <row r="67" spans="1:6" x14ac:dyDescent="0.25">
      <c r="A67" s="12">
        <f t="shared" si="4"/>
        <v>55</v>
      </c>
      <c r="B67" s="7">
        <f t="shared" si="5"/>
        <v>43466</v>
      </c>
      <c r="C67" s="3">
        <f t="shared" si="0"/>
        <v>6064.8148148148148</v>
      </c>
      <c r="D67" s="3">
        <f t="shared" si="1"/>
        <v>5555.5555555555557</v>
      </c>
      <c r="E67" s="3">
        <f t="shared" si="2"/>
        <v>509.25925925925912</v>
      </c>
      <c r="F67" s="13">
        <f t="shared" si="3"/>
        <v>694444.44444444729</v>
      </c>
    </row>
    <row r="68" spans="1:6" x14ac:dyDescent="0.25">
      <c r="A68" s="12">
        <f t="shared" si="4"/>
        <v>56</v>
      </c>
      <c r="B68" s="7">
        <f t="shared" si="5"/>
        <v>43497</v>
      </c>
      <c r="C68" s="3">
        <f t="shared" si="0"/>
        <v>6064.8148148148148</v>
      </c>
      <c r="D68" s="3">
        <f t="shared" si="1"/>
        <v>5555.5555555555557</v>
      </c>
      <c r="E68" s="3">
        <f t="shared" si="2"/>
        <v>509.25925925925912</v>
      </c>
      <c r="F68" s="13">
        <f t="shared" si="3"/>
        <v>688888.88888889179</v>
      </c>
    </row>
    <row r="69" spans="1:6" x14ac:dyDescent="0.25">
      <c r="A69" s="12">
        <f t="shared" si="4"/>
        <v>57</v>
      </c>
      <c r="B69" s="7">
        <f t="shared" si="5"/>
        <v>43525</v>
      </c>
      <c r="C69" s="3">
        <f t="shared" si="0"/>
        <v>6064.8148148148148</v>
      </c>
      <c r="D69" s="3">
        <f t="shared" si="1"/>
        <v>5555.5555555555557</v>
      </c>
      <c r="E69" s="3">
        <f t="shared" si="2"/>
        <v>509.25925925925912</v>
      </c>
      <c r="F69" s="13">
        <f t="shared" si="3"/>
        <v>683333.33333333628</v>
      </c>
    </row>
    <row r="70" spans="1:6" x14ac:dyDescent="0.25">
      <c r="A70" s="12">
        <f t="shared" si="4"/>
        <v>58</v>
      </c>
      <c r="B70" s="7">
        <f t="shared" si="5"/>
        <v>43556</v>
      </c>
      <c r="C70" s="3">
        <f t="shared" si="0"/>
        <v>6064.8148148148148</v>
      </c>
      <c r="D70" s="3">
        <f t="shared" si="1"/>
        <v>5555.5555555555557</v>
      </c>
      <c r="E70" s="3">
        <f t="shared" si="2"/>
        <v>509.25925925925912</v>
      </c>
      <c r="F70" s="13">
        <f t="shared" si="3"/>
        <v>677777.77777778078</v>
      </c>
    </row>
    <row r="71" spans="1:6" x14ac:dyDescent="0.25">
      <c r="A71" s="12">
        <f t="shared" si="4"/>
        <v>59</v>
      </c>
      <c r="B71" s="7">
        <f t="shared" si="5"/>
        <v>43586</v>
      </c>
      <c r="C71" s="3">
        <f t="shared" si="0"/>
        <v>6064.8148148148148</v>
      </c>
      <c r="D71" s="3">
        <f t="shared" si="1"/>
        <v>5555.5555555555557</v>
      </c>
      <c r="E71" s="3">
        <f t="shared" si="2"/>
        <v>509.25925925925912</v>
      </c>
      <c r="F71" s="13">
        <f t="shared" si="3"/>
        <v>672222.22222222527</v>
      </c>
    </row>
    <row r="72" spans="1:6" x14ac:dyDescent="0.25">
      <c r="A72" s="12">
        <f t="shared" si="4"/>
        <v>60</v>
      </c>
      <c r="B72" s="7">
        <f t="shared" si="5"/>
        <v>43617</v>
      </c>
      <c r="C72" s="3">
        <f t="shared" si="0"/>
        <v>6064.8148148148148</v>
      </c>
      <c r="D72" s="3">
        <f t="shared" si="1"/>
        <v>5555.5555555555557</v>
      </c>
      <c r="E72" s="3">
        <f t="shared" si="2"/>
        <v>509.25925925925912</v>
      </c>
      <c r="F72" s="13">
        <f t="shared" si="3"/>
        <v>666666.66666666977</v>
      </c>
    </row>
    <row r="73" spans="1:6" x14ac:dyDescent="0.25">
      <c r="A73" s="12">
        <f t="shared" si="4"/>
        <v>61</v>
      </c>
      <c r="B73" s="7">
        <f t="shared" si="5"/>
        <v>43647</v>
      </c>
      <c r="C73" s="3">
        <f t="shared" si="0"/>
        <v>6064.8148148148148</v>
      </c>
      <c r="D73" s="3">
        <f t="shared" si="1"/>
        <v>5555.5555555555557</v>
      </c>
      <c r="E73" s="3">
        <f t="shared" si="2"/>
        <v>509.25925925925912</v>
      </c>
      <c r="F73" s="13">
        <f t="shared" si="3"/>
        <v>661111.11111111427</v>
      </c>
    </row>
    <row r="74" spans="1:6" x14ac:dyDescent="0.25">
      <c r="A74" s="12">
        <f t="shared" si="4"/>
        <v>62</v>
      </c>
      <c r="B74" s="7">
        <f t="shared" si="5"/>
        <v>43678</v>
      </c>
      <c r="C74" s="3">
        <f t="shared" si="0"/>
        <v>6064.8148148148148</v>
      </c>
      <c r="D74" s="3">
        <f t="shared" si="1"/>
        <v>5555.5555555555557</v>
      </c>
      <c r="E74" s="3">
        <f t="shared" si="2"/>
        <v>509.25925925925912</v>
      </c>
      <c r="F74" s="13">
        <f t="shared" si="3"/>
        <v>655555.55555555876</v>
      </c>
    </row>
    <row r="75" spans="1:6" x14ac:dyDescent="0.25">
      <c r="A75" s="12">
        <f t="shared" si="4"/>
        <v>63</v>
      </c>
      <c r="B75" s="7">
        <f t="shared" si="5"/>
        <v>43709</v>
      </c>
      <c r="C75" s="3">
        <f t="shared" si="0"/>
        <v>6064.8148148148148</v>
      </c>
      <c r="D75" s="3">
        <f t="shared" si="1"/>
        <v>5555.5555555555557</v>
      </c>
      <c r="E75" s="3">
        <f t="shared" si="2"/>
        <v>509.25925925925912</v>
      </c>
      <c r="F75" s="13">
        <f t="shared" si="3"/>
        <v>650000.00000000326</v>
      </c>
    </row>
    <row r="76" spans="1:6" x14ac:dyDescent="0.25">
      <c r="A76" s="12">
        <f t="shared" si="4"/>
        <v>64</v>
      </c>
      <c r="B76" s="7">
        <f t="shared" si="5"/>
        <v>43739</v>
      </c>
      <c r="C76" s="3">
        <f t="shared" si="0"/>
        <v>6064.8148148148148</v>
      </c>
      <c r="D76" s="3">
        <f t="shared" si="1"/>
        <v>5555.5555555555557</v>
      </c>
      <c r="E76" s="3">
        <f t="shared" si="2"/>
        <v>509.25925925925912</v>
      </c>
      <c r="F76" s="13">
        <f t="shared" si="3"/>
        <v>644444.44444444776</v>
      </c>
    </row>
    <row r="77" spans="1:6" x14ac:dyDescent="0.25">
      <c r="A77" s="12">
        <f t="shared" si="4"/>
        <v>65</v>
      </c>
      <c r="B77" s="7">
        <f t="shared" si="5"/>
        <v>43770</v>
      </c>
      <c r="C77" s="3">
        <f t="shared" si="0"/>
        <v>6064.8148148148148</v>
      </c>
      <c r="D77" s="3">
        <f t="shared" si="1"/>
        <v>5555.5555555555557</v>
      </c>
      <c r="E77" s="3">
        <f t="shared" si="2"/>
        <v>509.25925925925912</v>
      </c>
      <c r="F77" s="13">
        <f t="shared" si="3"/>
        <v>638888.88888889225</v>
      </c>
    </row>
    <row r="78" spans="1:6" x14ac:dyDescent="0.25">
      <c r="A78" s="12">
        <f t="shared" si="4"/>
        <v>66</v>
      </c>
      <c r="B78" s="7">
        <f t="shared" si="5"/>
        <v>43800</v>
      </c>
      <c r="C78" s="3">
        <f t="shared" ref="C78:C141" si="6">$F$1</f>
        <v>6064.8148148148148</v>
      </c>
      <c r="D78" s="3">
        <f t="shared" ref="D78:D141" si="7">$B$1/$B$4</f>
        <v>5555.5555555555557</v>
      </c>
      <c r="E78" s="3">
        <f t="shared" ref="E78:E141" si="8">$F$1-($B$1/$B$4)</f>
        <v>509.25925925925912</v>
      </c>
      <c r="F78" s="13">
        <f t="shared" ref="F78:F141" si="9">F77-$D$13</f>
        <v>633333.33333333675</v>
      </c>
    </row>
    <row r="79" spans="1:6" x14ac:dyDescent="0.25">
      <c r="A79" s="12">
        <f t="shared" ref="A79:A142" si="10">A78+1</f>
        <v>67</v>
      </c>
      <c r="B79" s="7">
        <f t="shared" ref="B79:B142" si="11">EDATE(B78,1)</f>
        <v>43831</v>
      </c>
      <c r="C79" s="3">
        <f t="shared" si="6"/>
        <v>6064.8148148148148</v>
      </c>
      <c r="D79" s="3">
        <f t="shared" si="7"/>
        <v>5555.5555555555557</v>
      </c>
      <c r="E79" s="3">
        <f t="shared" si="8"/>
        <v>509.25925925925912</v>
      </c>
      <c r="F79" s="13">
        <f t="shared" si="9"/>
        <v>627777.77777778124</v>
      </c>
    </row>
    <row r="80" spans="1:6" x14ac:dyDescent="0.25">
      <c r="A80" s="12">
        <f t="shared" si="10"/>
        <v>68</v>
      </c>
      <c r="B80" s="7">
        <f t="shared" si="11"/>
        <v>43862</v>
      </c>
      <c r="C80" s="3">
        <f t="shared" si="6"/>
        <v>6064.8148148148148</v>
      </c>
      <c r="D80" s="3">
        <f t="shared" si="7"/>
        <v>5555.5555555555557</v>
      </c>
      <c r="E80" s="3">
        <f t="shared" si="8"/>
        <v>509.25925925925912</v>
      </c>
      <c r="F80" s="13">
        <f t="shared" si="9"/>
        <v>622222.22222222574</v>
      </c>
    </row>
    <row r="81" spans="1:6" x14ac:dyDescent="0.25">
      <c r="A81" s="12">
        <f t="shared" si="10"/>
        <v>69</v>
      </c>
      <c r="B81" s="7">
        <f t="shared" si="11"/>
        <v>43891</v>
      </c>
      <c r="C81" s="3">
        <f t="shared" si="6"/>
        <v>6064.8148148148148</v>
      </c>
      <c r="D81" s="3">
        <f t="shared" si="7"/>
        <v>5555.5555555555557</v>
      </c>
      <c r="E81" s="3">
        <f t="shared" si="8"/>
        <v>509.25925925925912</v>
      </c>
      <c r="F81" s="13">
        <f t="shared" si="9"/>
        <v>616666.66666667024</v>
      </c>
    </row>
    <row r="82" spans="1:6" x14ac:dyDescent="0.25">
      <c r="A82" s="12">
        <f t="shared" si="10"/>
        <v>70</v>
      </c>
      <c r="B82" s="7">
        <f t="shared" si="11"/>
        <v>43922</v>
      </c>
      <c r="C82" s="3">
        <f t="shared" si="6"/>
        <v>6064.8148148148148</v>
      </c>
      <c r="D82" s="3">
        <f t="shared" si="7"/>
        <v>5555.5555555555557</v>
      </c>
      <c r="E82" s="3">
        <f t="shared" si="8"/>
        <v>509.25925925925912</v>
      </c>
      <c r="F82" s="13">
        <f t="shared" si="9"/>
        <v>611111.11111111473</v>
      </c>
    </row>
    <row r="83" spans="1:6" x14ac:dyDescent="0.25">
      <c r="A83" s="12">
        <f t="shared" si="10"/>
        <v>71</v>
      </c>
      <c r="B83" s="7">
        <f t="shared" si="11"/>
        <v>43952</v>
      </c>
      <c r="C83" s="3">
        <f t="shared" si="6"/>
        <v>6064.8148148148148</v>
      </c>
      <c r="D83" s="3">
        <f t="shared" si="7"/>
        <v>5555.5555555555557</v>
      </c>
      <c r="E83" s="3">
        <f t="shared" si="8"/>
        <v>509.25925925925912</v>
      </c>
      <c r="F83" s="13">
        <f t="shared" si="9"/>
        <v>605555.55555555923</v>
      </c>
    </row>
    <row r="84" spans="1:6" x14ac:dyDescent="0.25">
      <c r="A84" s="12">
        <f t="shared" si="10"/>
        <v>72</v>
      </c>
      <c r="B84" s="7">
        <f t="shared" si="11"/>
        <v>43983</v>
      </c>
      <c r="C84" s="3">
        <f t="shared" si="6"/>
        <v>6064.8148148148148</v>
      </c>
      <c r="D84" s="3">
        <f t="shared" si="7"/>
        <v>5555.5555555555557</v>
      </c>
      <c r="E84" s="3">
        <f t="shared" si="8"/>
        <v>509.25925925925912</v>
      </c>
      <c r="F84" s="13">
        <f t="shared" si="9"/>
        <v>600000.00000000373</v>
      </c>
    </row>
    <row r="85" spans="1:6" x14ac:dyDescent="0.25">
      <c r="A85" s="12">
        <f t="shared" si="10"/>
        <v>73</v>
      </c>
      <c r="B85" s="7">
        <f t="shared" si="11"/>
        <v>44013</v>
      </c>
      <c r="C85" s="3">
        <f t="shared" si="6"/>
        <v>6064.8148148148148</v>
      </c>
      <c r="D85" s="3">
        <f t="shared" si="7"/>
        <v>5555.5555555555557</v>
      </c>
      <c r="E85" s="3">
        <f t="shared" si="8"/>
        <v>509.25925925925912</v>
      </c>
      <c r="F85" s="13">
        <f t="shared" si="9"/>
        <v>594444.44444444822</v>
      </c>
    </row>
    <row r="86" spans="1:6" x14ac:dyDescent="0.25">
      <c r="A86" s="12">
        <f t="shared" si="10"/>
        <v>74</v>
      </c>
      <c r="B86" s="7">
        <f t="shared" si="11"/>
        <v>44044</v>
      </c>
      <c r="C86" s="3">
        <f t="shared" si="6"/>
        <v>6064.8148148148148</v>
      </c>
      <c r="D86" s="3">
        <f t="shared" si="7"/>
        <v>5555.5555555555557</v>
      </c>
      <c r="E86" s="3">
        <f t="shared" si="8"/>
        <v>509.25925925925912</v>
      </c>
      <c r="F86" s="13">
        <f t="shared" si="9"/>
        <v>588888.88888889272</v>
      </c>
    </row>
    <row r="87" spans="1:6" x14ac:dyDescent="0.25">
      <c r="A87" s="12">
        <f t="shared" si="10"/>
        <v>75</v>
      </c>
      <c r="B87" s="7">
        <f t="shared" si="11"/>
        <v>44075</v>
      </c>
      <c r="C87" s="3">
        <f t="shared" si="6"/>
        <v>6064.8148148148148</v>
      </c>
      <c r="D87" s="3">
        <f t="shared" si="7"/>
        <v>5555.5555555555557</v>
      </c>
      <c r="E87" s="3">
        <f t="shared" si="8"/>
        <v>509.25925925925912</v>
      </c>
      <c r="F87" s="13">
        <f t="shared" si="9"/>
        <v>583333.33333333721</v>
      </c>
    </row>
    <row r="88" spans="1:6" x14ac:dyDescent="0.25">
      <c r="A88" s="12">
        <f t="shared" si="10"/>
        <v>76</v>
      </c>
      <c r="B88" s="7">
        <f t="shared" si="11"/>
        <v>44105</v>
      </c>
      <c r="C88" s="3">
        <f t="shared" si="6"/>
        <v>6064.8148148148148</v>
      </c>
      <c r="D88" s="3">
        <f t="shared" si="7"/>
        <v>5555.5555555555557</v>
      </c>
      <c r="E88" s="3">
        <f t="shared" si="8"/>
        <v>509.25925925925912</v>
      </c>
      <c r="F88" s="13">
        <f t="shared" si="9"/>
        <v>577777.77777778171</v>
      </c>
    </row>
    <row r="89" spans="1:6" x14ac:dyDescent="0.25">
      <c r="A89" s="12">
        <f t="shared" si="10"/>
        <v>77</v>
      </c>
      <c r="B89" s="7">
        <f t="shared" si="11"/>
        <v>44136</v>
      </c>
      <c r="C89" s="3">
        <f t="shared" si="6"/>
        <v>6064.8148148148148</v>
      </c>
      <c r="D89" s="3">
        <f t="shared" si="7"/>
        <v>5555.5555555555557</v>
      </c>
      <c r="E89" s="3">
        <f t="shared" si="8"/>
        <v>509.25925925925912</v>
      </c>
      <c r="F89" s="13">
        <f t="shared" si="9"/>
        <v>572222.22222222621</v>
      </c>
    </row>
    <row r="90" spans="1:6" x14ac:dyDescent="0.25">
      <c r="A90" s="12">
        <f t="shared" si="10"/>
        <v>78</v>
      </c>
      <c r="B90" s="7">
        <f t="shared" si="11"/>
        <v>44166</v>
      </c>
      <c r="C90" s="3">
        <f t="shared" si="6"/>
        <v>6064.8148148148148</v>
      </c>
      <c r="D90" s="3">
        <f t="shared" si="7"/>
        <v>5555.5555555555557</v>
      </c>
      <c r="E90" s="3">
        <f t="shared" si="8"/>
        <v>509.25925925925912</v>
      </c>
      <c r="F90" s="13">
        <f t="shared" si="9"/>
        <v>566666.6666666707</v>
      </c>
    </row>
    <row r="91" spans="1:6" x14ac:dyDescent="0.25">
      <c r="A91" s="12">
        <f t="shared" si="10"/>
        <v>79</v>
      </c>
      <c r="B91" s="7">
        <f t="shared" si="11"/>
        <v>44197</v>
      </c>
      <c r="C91" s="3">
        <f t="shared" si="6"/>
        <v>6064.8148148148148</v>
      </c>
      <c r="D91" s="3">
        <f t="shared" si="7"/>
        <v>5555.5555555555557</v>
      </c>
      <c r="E91" s="3">
        <f t="shared" si="8"/>
        <v>509.25925925925912</v>
      </c>
      <c r="F91" s="13">
        <f t="shared" si="9"/>
        <v>561111.1111111152</v>
      </c>
    </row>
    <row r="92" spans="1:6" x14ac:dyDescent="0.25">
      <c r="A92" s="12">
        <f t="shared" si="10"/>
        <v>80</v>
      </c>
      <c r="B92" s="7">
        <f t="shared" si="11"/>
        <v>44228</v>
      </c>
      <c r="C92" s="3">
        <f t="shared" si="6"/>
        <v>6064.8148148148148</v>
      </c>
      <c r="D92" s="3">
        <f t="shared" si="7"/>
        <v>5555.5555555555557</v>
      </c>
      <c r="E92" s="3">
        <f t="shared" si="8"/>
        <v>509.25925925925912</v>
      </c>
      <c r="F92" s="13">
        <f t="shared" si="9"/>
        <v>555555.55555555969</v>
      </c>
    </row>
    <row r="93" spans="1:6" x14ac:dyDescent="0.25">
      <c r="A93" s="12">
        <f t="shared" si="10"/>
        <v>81</v>
      </c>
      <c r="B93" s="7">
        <f t="shared" si="11"/>
        <v>44256</v>
      </c>
      <c r="C93" s="3">
        <f t="shared" si="6"/>
        <v>6064.8148148148148</v>
      </c>
      <c r="D93" s="3">
        <f t="shared" si="7"/>
        <v>5555.5555555555557</v>
      </c>
      <c r="E93" s="3">
        <f t="shared" si="8"/>
        <v>509.25925925925912</v>
      </c>
      <c r="F93" s="13">
        <f t="shared" si="9"/>
        <v>550000.00000000419</v>
      </c>
    </row>
    <row r="94" spans="1:6" x14ac:dyDescent="0.25">
      <c r="A94" s="12">
        <f t="shared" si="10"/>
        <v>82</v>
      </c>
      <c r="B94" s="7">
        <f t="shared" si="11"/>
        <v>44287</v>
      </c>
      <c r="C94" s="3">
        <f t="shared" si="6"/>
        <v>6064.8148148148148</v>
      </c>
      <c r="D94" s="3">
        <f t="shared" si="7"/>
        <v>5555.5555555555557</v>
      </c>
      <c r="E94" s="3">
        <f t="shared" si="8"/>
        <v>509.25925925925912</v>
      </c>
      <c r="F94" s="13">
        <f t="shared" si="9"/>
        <v>544444.44444444869</v>
      </c>
    </row>
    <row r="95" spans="1:6" x14ac:dyDescent="0.25">
      <c r="A95" s="12">
        <f t="shared" si="10"/>
        <v>83</v>
      </c>
      <c r="B95" s="7">
        <f t="shared" si="11"/>
        <v>44317</v>
      </c>
      <c r="C95" s="3">
        <f t="shared" si="6"/>
        <v>6064.8148148148148</v>
      </c>
      <c r="D95" s="3">
        <f t="shared" si="7"/>
        <v>5555.5555555555557</v>
      </c>
      <c r="E95" s="3">
        <f t="shared" si="8"/>
        <v>509.25925925925912</v>
      </c>
      <c r="F95" s="13">
        <f t="shared" si="9"/>
        <v>538888.88888889318</v>
      </c>
    </row>
    <row r="96" spans="1:6" x14ac:dyDescent="0.25">
      <c r="A96" s="12">
        <f t="shared" si="10"/>
        <v>84</v>
      </c>
      <c r="B96" s="7">
        <f t="shared" si="11"/>
        <v>44348</v>
      </c>
      <c r="C96" s="3">
        <f t="shared" si="6"/>
        <v>6064.8148148148148</v>
      </c>
      <c r="D96" s="3">
        <f t="shared" si="7"/>
        <v>5555.5555555555557</v>
      </c>
      <c r="E96" s="3">
        <f t="shared" si="8"/>
        <v>509.25925925925912</v>
      </c>
      <c r="F96" s="13">
        <f t="shared" si="9"/>
        <v>533333.33333333768</v>
      </c>
    </row>
    <row r="97" spans="1:6" x14ac:dyDescent="0.25">
      <c r="A97" s="12">
        <f t="shared" si="10"/>
        <v>85</v>
      </c>
      <c r="B97" s="7">
        <f t="shared" si="11"/>
        <v>44378</v>
      </c>
      <c r="C97" s="3">
        <f t="shared" si="6"/>
        <v>6064.8148148148148</v>
      </c>
      <c r="D97" s="3">
        <f t="shared" si="7"/>
        <v>5555.5555555555557</v>
      </c>
      <c r="E97" s="3">
        <f t="shared" si="8"/>
        <v>509.25925925925912</v>
      </c>
      <c r="F97" s="13">
        <f t="shared" si="9"/>
        <v>527777.77777778218</v>
      </c>
    </row>
    <row r="98" spans="1:6" x14ac:dyDescent="0.25">
      <c r="A98" s="12">
        <f t="shared" si="10"/>
        <v>86</v>
      </c>
      <c r="B98" s="7">
        <f t="shared" si="11"/>
        <v>44409</v>
      </c>
      <c r="C98" s="3">
        <f t="shared" si="6"/>
        <v>6064.8148148148148</v>
      </c>
      <c r="D98" s="3">
        <f t="shared" si="7"/>
        <v>5555.5555555555557</v>
      </c>
      <c r="E98" s="3">
        <f t="shared" si="8"/>
        <v>509.25925925925912</v>
      </c>
      <c r="F98" s="13">
        <f t="shared" si="9"/>
        <v>522222.22222222661</v>
      </c>
    </row>
    <row r="99" spans="1:6" x14ac:dyDescent="0.25">
      <c r="A99" s="12">
        <f t="shared" si="10"/>
        <v>87</v>
      </c>
      <c r="B99" s="7">
        <f t="shared" si="11"/>
        <v>44440</v>
      </c>
      <c r="C99" s="3">
        <f t="shared" si="6"/>
        <v>6064.8148148148148</v>
      </c>
      <c r="D99" s="3">
        <f t="shared" si="7"/>
        <v>5555.5555555555557</v>
      </c>
      <c r="E99" s="3">
        <f t="shared" si="8"/>
        <v>509.25925925925912</v>
      </c>
      <c r="F99" s="13">
        <f t="shared" si="9"/>
        <v>516666.66666667105</v>
      </c>
    </row>
    <row r="100" spans="1:6" x14ac:dyDescent="0.25">
      <c r="A100" s="12">
        <f t="shared" si="10"/>
        <v>88</v>
      </c>
      <c r="B100" s="7">
        <f t="shared" si="11"/>
        <v>44470</v>
      </c>
      <c r="C100" s="3">
        <f t="shared" si="6"/>
        <v>6064.8148148148148</v>
      </c>
      <c r="D100" s="3">
        <f t="shared" si="7"/>
        <v>5555.5555555555557</v>
      </c>
      <c r="E100" s="3">
        <f t="shared" si="8"/>
        <v>509.25925925925912</v>
      </c>
      <c r="F100" s="13">
        <f t="shared" si="9"/>
        <v>511111.11111111549</v>
      </c>
    </row>
    <row r="101" spans="1:6" x14ac:dyDescent="0.25">
      <c r="A101" s="12">
        <f t="shared" si="10"/>
        <v>89</v>
      </c>
      <c r="B101" s="7">
        <f t="shared" si="11"/>
        <v>44501</v>
      </c>
      <c r="C101" s="3">
        <f t="shared" si="6"/>
        <v>6064.8148148148148</v>
      </c>
      <c r="D101" s="3">
        <f t="shared" si="7"/>
        <v>5555.5555555555557</v>
      </c>
      <c r="E101" s="3">
        <f t="shared" si="8"/>
        <v>509.25925925925912</v>
      </c>
      <c r="F101" s="13">
        <f t="shared" si="9"/>
        <v>505555.55555555993</v>
      </c>
    </row>
    <row r="102" spans="1:6" x14ac:dyDescent="0.25">
      <c r="A102" s="12">
        <f t="shared" si="10"/>
        <v>90</v>
      </c>
      <c r="B102" s="7">
        <f t="shared" si="11"/>
        <v>44531</v>
      </c>
      <c r="C102" s="3">
        <f t="shared" si="6"/>
        <v>6064.8148148148148</v>
      </c>
      <c r="D102" s="3">
        <f t="shared" si="7"/>
        <v>5555.5555555555557</v>
      </c>
      <c r="E102" s="3">
        <f t="shared" si="8"/>
        <v>509.25925925925912</v>
      </c>
      <c r="F102" s="13">
        <f t="shared" si="9"/>
        <v>500000.00000000437</v>
      </c>
    </row>
    <row r="103" spans="1:6" x14ac:dyDescent="0.25">
      <c r="A103" s="12">
        <f t="shared" si="10"/>
        <v>91</v>
      </c>
      <c r="B103" s="7">
        <f t="shared" si="11"/>
        <v>44562</v>
      </c>
      <c r="C103" s="3">
        <f t="shared" si="6"/>
        <v>6064.8148148148148</v>
      </c>
      <c r="D103" s="3">
        <f t="shared" si="7"/>
        <v>5555.5555555555557</v>
      </c>
      <c r="E103" s="3">
        <f t="shared" si="8"/>
        <v>509.25925925925912</v>
      </c>
      <c r="F103" s="13">
        <f t="shared" si="9"/>
        <v>494444.4444444488</v>
      </c>
    </row>
    <row r="104" spans="1:6" x14ac:dyDescent="0.25">
      <c r="A104" s="12">
        <f t="shared" si="10"/>
        <v>92</v>
      </c>
      <c r="B104" s="7">
        <f t="shared" si="11"/>
        <v>44593</v>
      </c>
      <c r="C104" s="3">
        <f t="shared" si="6"/>
        <v>6064.8148148148148</v>
      </c>
      <c r="D104" s="3">
        <f t="shared" si="7"/>
        <v>5555.5555555555557</v>
      </c>
      <c r="E104" s="3">
        <f t="shared" si="8"/>
        <v>509.25925925925912</v>
      </c>
      <c r="F104" s="13">
        <f t="shared" si="9"/>
        <v>488888.88888889324</v>
      </c>
    </row>
    <row r="105" spans="1:6" x14ac:dyDescent="0.25">
      <c r="A105" s="12">
        <f t="shared" si="10"/>
        <v>93</v>
      </c>
      <c r="B105" s="7">
        <f t="shared" si="11"/>
        <v>44621</v>
      </c>
      <c r="C105" s="3">
        <f t="shared" si="6"/>
        <v>6064.8148148148148</v>
      </c>
      <c r="D105" s="3">
        <f t="shared" si="7"/>
        <v>5555.5555555555557</v>
      </c>
      <c r="E105" s="3">
        <f t="shared" si="8"/>
        <v>509.25925925925912</v>
      </c>
      <c r="F105" s="13">
        <f t="shared" si="9"/>
        <v>483333.33333333768</v>
      </c>
    </row>
    <row r="106" spans="1:6" x14ac:dyDescent="0.25">
      <c r="A106" s="12">
        <f t="shared" si="10"/>
        <v>94</v>
      </c>
      <c r="B106" s="7">
        <f t="shared" si="11"/>
        <v>44652</v>
      </c>
      <c r="C106" s="3">
        <f t="shared" si="6"/>
        <v>6064.8148148148148</v>
      </c>
      <c r="D106" s="3">
        <f t="shared" si="7"/>
        <v>5555.5555555555557</v>
      </c>
      <c r="E106" s="3">
        <f t="shared" si="8"/>
        <v>509.25925925925912</v>
      </c>
      <c r="F106" s="13">
        <f t="shared" si="9"/>
        <v>477777.77777778212</v>
      </c>
    </row>
    <row r="107" spans="1:6" x14ac:dyDescent="0.25">
      <c r="A107" s="12">
        <f t="shared" si="10"/>
        <v>95</v>
      </c>
      <c r="B107" s="7">
        <f t="shared" si="11"/>
        <v>44682</v>
      </c>
      <c r="C107" s="3">
        <f t="shared" si="6"/>
        <v>6064.8148148148148</v>
      </c>
      <c r="D107" s="3">
        <f t="shared" si="7"/>
        <v>5555.5555555555557</v>
      </c>
      <c r="E107" s="3">
        <f t="shared" si="8"/>
        <v>509.25925925925912</v>
      </c>
      <c r="F107" s="13">
        <f t="shared" si="9"/>
        <v>472222.22222222656</v>
      </c>
    </row>
    <row r="108" spans="1:6" x14ac:dyDescent="0.25">
      <c r="A108" s="12">
        <f t="shared" si="10"/>
        <v>96</v>
      </c>
      <c r="B108" s="7">
        <f t="shared" si="11"/>
        <v>44713</v>
      </c>
      <c r="C108" s="3">
        <f t="shared" si="6"/>
        <v>6064.8148148148148</v>
      </c>
      <c r="D108" s="3">
        <f t="shared" si="7"/>
        <v>5555.5555555555557</v>
      </c>
      <c r="E108" s="3">
        <f t="shared" si="8"/>
        <v>509.25925925925912</v>
      </c>
      <c r="F108" s="13">
        <f t="shared" si="9"/>
        <v>466666.66666667099</v>
      </c>
    </row>
    <row r="109" spans="1:6" x14ac:dyDescent="0.25">
      <c r="A109" s="12">
        <f t="shared" si="10"/>
        <v>97</v>
      </c>
      <c r="B109" s="7">
        <f t="shared" si="11"/>
        <v>44743</v>
      </c>
      <c r="C109" s="3">
        <f t="shared" si="6"/>
        <v>6064.8148148148148</v>
      </c>
      <c r="D109" s="3">
        <f t="shared" si="7"/>
        <v>5555.5555555555557</v>
      </c>
      <c r="E109" s="3">
        <f t="shared" si="8"/>
        <v>509.25925925925912</v>
      </c>
      <c r="F109" s="13">
        <f t="shared" si="9"/>
        <v>461111.11111111543</v>
      </c>
    </row>
    <row r="110" spans="1:6" x14ac:dyDescent="0.25">
      <c r="A110" s="12">
        <f t="shared" si="10"/>
        <v>98</v>
      </c>
      <c r="B110" s="7">
        <f t="shared" si="11"/>
        <v>44774</v>
      </c>
      <c r="C110" s="3">
        <f t="shared" si="6"/>
        <v>6064.8148148148148</v>
      </c>
      <c r="D110" s="3">
        <f t="shared" si="7"/>
        <v>5555.5555555555557</v>
      </c>
      <c r="E110" s="3">
        <f t="shared" si="8"/>
        <v>509.25925925925912</v>
      </c>
      <c r="F110" s="13">
        <f t="shared" si="9"/>
        <v>455555.55555555987</v>
      </c>
    </row>
    <row r="111" spans="1:6" x14ac:dyDescent="0.25">
      <c r="A111" s="12">
        <f t="shared" si="10"/>
        <v>99</v>
      </c>
      <c r="B111" s="7">
        <f t="shared" si="11"/>
        <v>44805</v>
      </c>
      <c r="C111" s="3">
        <f t="shared" si="6"/>
        <v>6064.8148148148148</v>
      </c>
      <c r="D111" s="3">
        <f t="shared" si="7"/>
        <v>5555.5555555555557</v>
      </c>
      <c r="E111" s="3">
        <f t="shared" si="8"/>
        <v>509.25925925925912</v>
      </c>
      <c r="F111" s="13">
        <f t="shared" si="9"/>
        <v>450000.00000000431</v>
      </c>
    </row>
    <row r="112" spans="1:6" x14ac:dyDescent="0.25">
      <c r="A112" s="12">
        <f t="shared" si="10"/>
        <v>100</v>
      </c>
      <c r="B112" s="7">
        <f t="shared" si="11"/>
        <v>44835</v>
      </c>
      <c r="C112" s="3">
        <f t="shared" si="6"/>
        <v>6064.8148148148148</v>
      </c>
      <c r="D112" s="3">
        <f t="shared" si="7"/>
        <v>5555.5555555555557</v>
      </c>
      <c r="E112" s="3">
        <f t="shared" si="8"/>
        <v>509.25925925925912</v>
      </c>
      <c r="F112" s="13">
        <f t="shared" si="9"/>
        <v>444444.44444444875</v>
      </c>
    </row>
    <row r="113" spans="1:6" x14ac:dyDescent="0.25">
      <c r="A113" s="12">
        <f t="shared" si="10"/>
        <v>101</v>
      </c>
      <c r="B113" s="7">
        <f t="shared" si="11"/>
        <v>44866</v>
      </c>
      <c r="C113" s="3">
        <f t="shared" si="6"/>
        <v>6064.8148148148148</v>
      </c>
      <c r="D113" s="3">
        <f t="shared" si="7"/>
        <v>5555.5555555555557</v>
      </c>
      <c r="E113" s="3">
        <f t="shared" si="8"/>
        <v>509.25925925925912</v>
      </c>
      <c r="F113" s="13">
        <f t="shared" si="9"/>
        <v>438888.88888889318</v>
      </c>
    </row>
    <row r="114" spans="1:6" x14ac:dyDescent="0.25">
      <c r="A114" s="12">
        <f t="shared" si="10"/>
        <v>102</v>
      </c>
      <c r="B114" s="7">
        <f t="shared" si="11"/>
        <v>44896</v>
      </c>
      <c r="C114" s="3">
        <f t="shared" si="6"/>
        <v>6064.8148148148148</v>
      </c>
      <c r="D114" s="3">
        <f t="shared" si="7"/>
        <v>5555.5555555555557</v>
      </c>
      <c r="E114" s="3">
        <f t="shared" si="8"/>
        <v>509.25925925925912</v>
      </c>
      <c r="F114" s="13">
        <f t="shared" si="9"/>
        <v>433333.33333333762</v>
      </c>
    </row>
    <row r="115" spans="1:6" x14ac:dyDescent="0.25">
      <c r="A115" s="12">
        <f t="shared" si="10"/>
        <v>103</v>
      </c>
      <c r="B115" s="7">
        <f t="shared" si="11"/>
        <v>44927</v>
      </c>
      <c r="C115" s="3">
        <f t="shared" si="6"/>
        <v>6064.8148148148148</v>
      </c>
      <c r="D115" s="3">
        <f t="shared" si="7"/>
        <v>5555.5555555555557</v>
      </c>
      <c r="E115" s="3">
        <f t="shared" si="8"/>
        <v>509.25925925925912</v>
      </c>
      <c r="F115" s="13">
        <f t="shared" si="9"/>
        <v>427777.77777778206</v>
      </c>
    </row>
    <row r="116" spans="1:6" x14ac:dyDescent="0.25">
      <c r="A116" s="12">
        <f t="shared" si="10"/>
        <v>104</v>
      </c>
      <c r="B116" s="7">
        <f t="shared" si="11"/>
        <v>44958</v>
      </c>
      <c r="C116" s="3">
        <f t="shared" si="6"/>
        <v>6064.8148148148148</v>
      </c>
      <c r="D116" s="3">
        <f t="shared" si="7"/>
        <v>5555.5555555555557</v>
      </c>
      <c r="E116" s="3">
        <f t="shared" si="8"/>
        <v>509.25925925925912</v>
      </c>
      <c r="F116" s="13">
        <f t="shared" si="9"/>
        <v>422222.2222222265</v>
      </c>
    </row>
    <row r="117" spans="1:6" x14ac:dyDescent="0.25">
      <c r="A117" s="12">
        <f t="shared" si="10"/>
        <v>105</v>
      </c>
      <c r="B117" s="7">
        <f t="shared" si="11"/>
        <v>44986</v>
      </c>
      <c r="C117" s="3">
        <f t="shared" si="6"/>
        <v>6064.8148148148148</v>
      </c>
      <c r="D117" s="3">
        <f t="shared" si="7"/>
        <v>5555.5555555555557</v>
      </c>
      <c r="E117" s="3">
        <f t="shared" si="8"/>
        <v>509.25925925925912</v>
      </c>
      <c r="F117" s="13">
        <f t="shared" si="9"/>
        <v>416666.66666667094</v>
      </c>
    </row>
    <row r="118" spans="1:6" x14ac:dyDescent="0.25">
      <c r="A118" s="12">
        <f t="shared" si="10"/>
        <v>106</v>
      </c>
      <c r="B118" s="7">
        <f t="shared" si="11"/>
        <v>45017</v>
      </c>
      <c r="C118" s="3">
        <f t="shared" si="6"/>
        <v>6064.8148148148148</v>
      </c>
      <c r="D118" s="3">
        <f t="shared" si="7"/>
        <v>5555.5555555555557</v>
      </c>
      <c r="E118" s="3">
        <f t="shared" si="8"/>
        <v>509.25925925925912</v>
      </c>
      <c r="F118" s="13">
        <f t="shared" si="9"/>
        <v>411111.11111111537</v>
      </c>
    </row>
    <row r="119" spans="1:6" x14ac:dyDescent="0.25">
      <c r="A119" s="12">
        <f t="shared" si="10"/>
        <v>107</v>
      </c>
      <c r="B119" s="7">
        <f t="shared" si="11"/>
        <v>45047</v>
      </c>
      <c r="C119" s="3">
        <f t="shared" si="6"/>
        <v>6064.8148148148148</v>
      </c>
      <c r="D119" s="3">
        <f t="shared" si="7"/>
        <v>5555.5555555555557</v>
      </c>
      <c r="E119" s="3">
        <f t="shared" si="8"/>
        <v>509.25925925925912</v>
      </c>
      <c r="F119" s="13">
        <f t="shared" si="9"/>
        <v>405555.55555555981</v>
      </c>
    </row>
    <row r="120" spans="1:6" x14ac:dyDescent="0.25">
      <c r="A120" s="12">
        <f t="shared" si="10"/>
        <v>108</v>
      </c>
      <c r="B120" s="7">
        <f t="shared" si="11"/>
        <v>45078</v>
      </c>
      <c r="C120" s="3">
        <f t="shared" si="6"/>
        <v>6064.8148148148148</v>
      </c>
      <c r="D120" s="3">
        <f t="shared" si="7"/>
        <v>5555.5555555555557</v>
      </c>
      <c r="E120" s="3">
        <f t="shared" si="8"/>
        <v>509.25925925925912</v>
      </c>
      <c r="F120" s="13">
        <f t="shared" si="9"/>
        <v>400000.00000000425</v>
      </c>
    </row>
    <row r="121" spans="1:6" x14ac:dyDescent="0.25">
      <c r="A121" s="12">
        <f t="shared" si="10"/>
        <v>109</v>
      </c>
      <c r="B121" s="7">
        <f t="shared" si="11"/>
        <v>45108</v>
      </c>
      <c r="C121" s="3">
        <f t="shared" si="6"/>
        <v>6064.8148148148148</v>
      </c>
      <c r="D121" s="3">
        <f t="shared" si="7"/>
        <v>5555.5555555555557</v>
      </c>
      <c r="E121" s="3">
        <f t="shared" si="8"/>
        <v>509.25925925925912</v>
      </c>
      <c r="F121" s="13">
        <f t="shared" si="9"/>
        <v>394444.44444444869</v>
      </c>
    </row>
    <row r="122" spans="1:6" x14ac:dyDescent="0.25">
      <c r="A122" s="12">
        <f t="shared" si="10"/>
        <v>110</v>
      </c>
      <c r="B122" s="7">
        <f t="shared" si="11"/>
        <v>45139</v>
      </c>
      <c r="C122" s="3">
        <f t="shared" si="6"/>
        <v>6064.8148148148148</v>
      </c>
      <c r="D122" s="3">
        <f t="shared" si="7"/>
        <v>5555.5555555555557</v>
      </c>
      <c r="E122" s="3">
        <f t="shared" si="8"/>
        <v>509.25925925925912</v>
      </c>
      <c r="F122" s="13">
        <f t="shared" si="9"/>
        <v>388888.88888889313</v>
      </c>
    </row>
    <row r="123" spans="1:6" x14ac:dyDescent="0.25">
      <c r="A123" s="12">
        <f t="shared" si="10"/>
        <v>111</v>
      </c>
      <c r="B123" s="7">
        <f t="shared" si="11"/>
        <v>45170</v>
      </c>
      <c r="C123" s="3">
        <f t="shared" si="6"/>
        <v>6064.8148148148148</v>
      </c>
      <c r="D123" s="3">
        <f t="shared" si="7"/>
        <v>5555.5555555555557</v>
      </c>
      <c r="E123" s="3">
        <f t="shared" si="8"/>
        <v>509.25925925925912</v>
      </c>
      <c r="F123" s="13">
        <f t="shared" si="9"/>
        <v>383333.33333333756</v>
      </c>
    </row>
    <row r="124" spans="1:6" x14ac:dyDescent="0.25">
      <c r="A124" s="12">
        <f t="shared" si="10"/>
        <v>112</v>
      </c>
      <c r="B124" s="7">
        <f t="shared" si="11"/>
        <v>45200</v>
      </c>
      <c r="C124" s="3">
        <f t="shared" si="6"/>
        <v>6064.8148148148148</v>
      </c>
      <c r="D124" s="3">
        <f t="shared" si="7"/>
        <v>5555.5555555555557</v>
      </c>
      <c r="E124" s="3">
        <f t="shared" si="8"/>
        <v>509.25925925925912</v>
      </c>
      <c r="F124" s="13">
        <f t="shared" si="9"/>
        <v>377777.777777782</v>
      </c>
    </row>
    <row r="125" spans="1:6" x14ac:dyDescent="0.25">
      <c r="A125" s="12">
        <f t="shared" si="10"/>
        <v>113</v>
      </c>
      <c r="B125" s="7">
        <f t="shared" si="11"/>
        <v>45231</v>
      </c>
      <c r="C125" s="3">
        <f t="shared" si="6"/>
        <v>6064.8148148148148</v>
      </c>
      <c r="D125" s="3">
        <f t="shared" si="7"/>
        <v>5555.5555555555557</v>
      </c>
      <c r="E125" s="3">
        <f t="shared" si="8"/>
        <v>509.25925925925912</v>
      </c>
      <c r="F125" s="13">
        <f t="shared" si="9"/>
        <v>372222.22222222644</v>
      </c>
    </row>
    <row r="126" spans="1:6" x14ac:dyDescent="0.25">
      <c r="A126" s="12">
        <f t="shared" si="10"/>
        <v>114</v>
      </c>
      <c r="B126" s="7">
        <f t="shared" si="11"/>
        <v>45261</v>
      </c>
      <c r="C126" s="3">
        <f t="shared" si="6"/>
        <v>6064.8148148148148</v>
      </c>
      <c r="D126" s="3">
        <f t="shared" si="7"/>
        <v>5555.5555555555557</v>
      </c>
      <c r="E126" s="3">
        <f t="shared" si="8"/>
        <v>509.25925925925912</v>
      </c>
      <c r="F126" s="13">
        <f t="shared" si="9"/>
        <v>366666.66666667088</v>
      </c>
    </row>
    <row r="127" spans="1:6" x14ac:dyDescent="0.25">
      <c r="A127" s="12">
        <f t="shared" si="10"/>
        <v>115</v>
      </c>
      <c r="B127" s="7">
        <f t="shared" si="11"/>
        <v>45292</v>
      </c>
      <c r="C127" s="3">
        <f t="shared" si="6"/>
        <v>6064.8148148148148</v>
      </c>
      <c r="D127" s="3">
        <f t="shared" si="7"/>
        <v>5555.5555555555557</v>
      </c>
      <c r="E127" s="3">
        <f t="shared" si="8"/>
        <v>509.25925925925912</v>
      </c>
      <c r="F127" s="13">
        <f t="shared" si="9"/>
        <v>361111.11111111531</v>
      </c>
    </row>
    <row r="128" spans="1:6" x14ac:dyDescent="0.25">
      <c r="A128" s="12">
        <f t="shared" si="10"/>
        <v>116</v>
      </c>
      <c r="B128" s="7">
        <f t="shared" si="11"/>
        <v>45323</v>
      </c>
      <c r="C128" s="3">
        <f t="shared" si="6"/>
        <v>6064.8148148148148</v>
      </c>
      <c r="D128" s="3">
        <f t="shared" si="7"/>
        <v>5555.5555555555557</v>
      </c>
      <c r="E128" s="3">
        <f t="shared" si="8"/>
        <v>509.25925925925912</v>
      </c>
      <c r="F128" s="13">
        <f t="shared" si="9"/>
        <v>355555.55555555975</v>
      </c>
    </row>
    <row r="129" spans="1:6" x14ac:dyDescent="0.25">
      <c r="A129" s="12">
        <f t="shared" si="10"/>
        <v>117</v>
      </c>
      <c r="B129" s="7">
        <f t="shared" si="11"/>
        <v>45352</v>
      </c>
      <c r="C129" s="3">
        <f t="shared" si="6"/>
        <v>6064.8148148148148</v>
      </c>
      <c r="D129" s="3">
        <f t="shared" si="7"/>
        <v>5555.5555555555557</v>
      </c>
      <c r="E129" s="3">
        <f t="shared" si="8"/>
        <v>509.25925925925912</v>
      </c>
      <c r="F129" s="13">
        <f t="shared" si="9"/>
        <v>350000.00000000419</v>
      </c>
    </row>
    <row r="130" spans="1:6" x14ac:dyDescent="0.25">
      <c r="A130" s="12">
        <f t="shared" si="10"/>
        <v>118</v>
      </c>
      <c r="B130" s="7">
        <f t="shared" si="11"/>
        <v>45383</v>
      </c>
      <c r="C130" s="3">
        <f t="shared" si="6"/>
        <v>6064.8148148148148</v>
      </c>
      <c r="D130" s="3">
        <f t="shared" si="7"/>
        <v>5555.5555555555557</v>
      </c>
      <c r="E130" s="3">
        <f t="shared" si="8"/>
        <v>509.25925925925912</v>
      </c>
      <c r="F130" s="13">
        <f t="shared" si="9"/>
        <v>344444.44444444863</v>
      </c>
    </row>
    <row r="131" spans="1:6" x14ac:dyDescent="0.25">
      <c r="A131" s="12">
        <f t="shared" si="10"/>
        <v>119</v>
      </c>
      <c r="B131" s="7">
        <f t="shared" si="11"/>
        <v>45413</v>
      </c>
      <c r="C131" s="3">
        <f t="shared" si="6"/>
        <v>6064.8148148148148</v>
      </c>
      <c r="D131" s="3">
        <f t="shared" si="7"/>
        <v>5555.5555555555557</v>
      </c>
      <c r="E131" s="3">
        <f t="shared" si="8"/>
        <v>509.25925925925912</v>
      </c>
      <c r="F131" s="13">
        <f t="shared" si="9"/>
        <v>338888.88888889307</v>
      </c>
    </row>
    <row r="132" spans="1:6" x14ac:dyDescent="0.25">
      <c r="A132" s="12">
        <f t="shared" si="10"/>
        <v>120</v>
      </c>
      <c r="B132" s="7">
        <f t="shared" si="11"/>
        <v>45444</v>
      </c>
      <c r="C132" s="3">
        <f t="shared" si="6"/>
        <v>6064.8148148148148</v>
      </c>
      <c r="D132" s="3">
        <f t="shared" si="7"/>
        <v>5555.5555555555557</v>
      </c>
      <c r="E132" s="3">
        <f t="shared" si="8"/>
        <v>509.25925925925912</v>
      </c>
      <c r="F132" s="13">
        <f t="shared" si="9"/>
        <v>333333.3333333375</v>
      </c>
    </row>
    <row r="133" spans="1:6" x14ac:dyDescent="0.25">
      <c r="A133" s="12">
        <f t="shared" si="10"/>
        <v>121</v>
      </c>
      <c r="B133" s="7">
        <f t="shared" si="11"/>
        <v>45474</v>
      </c>
      <c r="C133" s="3">
        <f t="shared" si="6"/>
        <v>6064.8148148148148</v>
      </c>
      <c r="D133" s="3">
        <f t="shared" si="7"/>
        <v>5555.5555555555557</v>
      </c>
      <c r="E133" s="3">
        <f t="shared" si="8"/>
        <v>509.25925925925912</v>
      </c>
      <c r="F133" s="13">
        <f t="shared" si="9"/>
        <v>327777.77777778194</v>
      </c>
    </row>
    <row r="134" spans="1:6" x14ac:dyDescent="0.25">
      <c r="A134" s="12">
        <f t="shared" si="10"/>
        <v>122</v>
      </c>
      <c r="B134" s="7">
        <f t="shared" si="11"/>
        <v>45505</v>
      </c>
      <c r="C134" s="3">
        <f t="shared" si="6"/>
        <v>6064.8148148148148</v>
      </c>
      <c r="D134" s="3">
        <f t="shared" si="7"/>
        <v>5555.5555555555557</v>
      </c>
      <c r="E134" s="3">
        <f t="shared" si="8"/>
        <v>509.25925925925912</v>
      </c>
      <c r="F134" s="13">
        <f t="shared" si="9"/>
        <v>322222.22222222638</v>
      </c>
    </row>
    <row r="135" spans="1:6" x14ac:dyDescent="0.25">
      <c r="A135" s="12">
        <f t="shared" si="10"/>
        <v>123</v>
      </c>
      <c r="B135" s="7">
        <f t="shared" si="11"/>
        <v>45536</v>
      </c>
      <c r="C135" s="3">
        <f t="shared" si="6"/>
        <v>6064.8148148148148</v>
      </c>
      <c r="D135" s="3">
        <f t="shared" si="7"/>
        <v>5555.5555555555557</v>
      </c>
      <c r="E135" s="3">
        <f t="shared" si="8"/>
        <v>509.25925925925912</v>
      </c>
      <c r="F135" s="13">
        <f t="shared" si="9"/>
        <v>316666.66666667082</v>
      </c>
    </row>
    <row r="136" spans="1:6" x14ac:dyDescent="0.25">
      <c r="A136" s="12">
        <f t="shared" si="10"/>
        <v>124</v>
      </c>
      <c r="B136" s="7">
        <f t="shared" si="11"/>
        <v>45566</v>
      </c>
      <c r="C136" s="3">
        <f t="shared" si="6"/>
        <v>6064.8148148148148</v>
      </c>
      <c r="D136" s="3">
        <f t="shared" si="7"/>
        <v>5555.5555555555557</v>
      </c>
      <c r="E136" s="3">
        <f t="shared" si="8"/>
        <v>509.25925925925912</v>
      </c>
      <c r="F136" s="13">
        <f t="shared" si="9"/>
        <v>311111.11111111526</v>
      </c>
    </row>
    <row r="137" spans="1:6" x14ac:dyDescent="0.25">
      <c r="A137" s="12">
        <f t="shared" si="10"/>
        <v>125</v>
      </c>
      <c r="B137" s="7">
        <f t="shared" si="11"/>
        <v>45597</v>
      </c>
      <c r="C137" s="3">
        <f t="shared" si="6"/>
        <v>6064.8148148148148</v>
      </c>
      <c r="D137" s="3">
        <f t="shared" si="7"/>
        <v>5555.5555555555557</v>
      </c>
      <c r="E137" s="3">
        <f t="shared" si="8"/>
        <v>509.25925925925912</v>
      </c>
      <c r="F137" s="13">
        <f t="shared" si="9"/>
        <v>305555.55555555969</v>
      </c>
    </row>
    <row r="138" spans="1:6" x14ac:dyDescent="0.25">
      <c r="A138" s="12">
        <f t="shared" si="10"/>
        <v>126</v>
      </c>
      <c r="B138" s="7">
        <f t="shared" si="11"/>
        <v>45627</v>
      </c>
      <c r="C138" s="3">
        <f t="shared" si="6"/>
        <v>6064.8148148148148</v>
      </c>
      <c r="D138" s="3">
        <f t="shared" si="7"/>
        <v>5555.5555555555557</v>
      </c>
      <c r="E138" s="3">
        <f t="shared" si="8"/>
        <v>509.25925925925912</v>
      </c>
      <c r="F138" s="13">
        <f t="shared" si="9"/>
        <v>300000.00000000413</v>
      </c>
    </row>
    <row r="139" spans="1:6" x14ac:dyDescent="0.25">
      <c r="A139" s="12">
        <f t="shared" si="10"/>
        <v>127</v>
      </c>
      <c r="B139" s="7">
        <f t="shared" si="11"/>
        <v>45658</v>
      </c>
      <c r="C139" s="3">
        <f t="shared" si="6"/>
        <v>6064.8148148148148</v>
      </c>
      <c r="D139" s="3">
        <f t="shared" si="7"/>
        <v>5555.5555555555557</v>
      </c>
      <c r="E139" s="3">
        <f t="shared" si="8"/>
        <v>509.25925925925912</v>
      </c>
      <c r="F139" s="13">
        <f t="shared" si="9"/>
        <v>294444.44444444857</v>
      </c>
    </row>
    <row r="140" spans="1:6" x14ac:dyDescent="0.25">
      <c r="A140" s="12">
        <f t="shared" si="10"/>
        <v>128</v>
      </c>
      <c r="B140" s="7">
        <f t="shared" si="11"/>
        <v>45689</v>
      </c>
      <c r="C140" s="3">
        <f t="shared" si="6"/>
        <v>6064.8148148148148</v>
      </c>
      <c r="D140" s="3">
        <f t="shared" si="7"/>
        <v>5555.5555555555557</v>
      </c>
      <c r="E140" s="3">
        <f t="shared" si="8"/>
        <v>509.25925925925912</v>
      </c>
      <c r="F140" s="13">
        <f t="shared" si="9"/>
        <v>288888.88888889301</v>
      </c>
    </row>
    <row r="141" spans="1:6" x14ac:dyDescent="0.25">
      <c r="A141" s="12">
        <f t="shared" si="10"/>
        <v>129</v>
      </c>
      <c r="B141" s="7">
        <f t="shared" si="11"/>
        <v>45717</v>
      </c>
      <c r="C141" s="3">
        <f t="shared" si="6"/>
        <v>6064.8148148148148</v>
      </c>
      <c r="D141" s="3">
        <f t="shared" si="7"/>
        <v>5555.5555555555557</v>
      </c>
      <c r="E141" s="3">
        <f t="shared" si="8"/>
        <v>509.25925925925912</v>
      </c>
      <c r="F141" s="13">
        <f t="shared" si="9"/>
        <v>283333.33333333745</v>
      </c>
    </row>
    <row r="142" spans="1:6" x14ac:dyDescent="0.25">
      <c r="A142" s="12">
        <f t="shared" si="10"/>
        <v>130</v>
      </c>
      <c r="B142" s="7">
        <f t="shared" si="11"/>
        <v>45748</v>
      </c>
      <c r="C142" s="3">
        <f t="shared" ref="C142:C192" si="12">$F$1</f>
        <v>6064.8148148148148</v>
      </c>
      <c r="D142" s="3">
        <f t="shared" ref="D142:D192" si="13">$B$1/$B$4</f>
        <v>5555.5555555555557</v>
      </c>
      <c r="E142" s="3">
        <f t="shared" ref="E142:E192" si="14">$F$1-($B$1/$B$4)</f>
        <v>509.25925925925912</v>
      </c>
      <c r="F142" s="13">
        <f t="shared" ref="F142:F197" si="15">F141-$D$13</f>
        <v>277777.77777778188</v>
      </c>
    </row>
    <row r="143" spans="1:6" x14ac:dyDescent="0.25">
      <c r="A143" s="12">
        <f t="shared" ref="A143:A206" si="16">A142+1</f>
        <v>131</v>
      </c>
      <c r="B143" s="7">
        <f t="shared" ref="B143:B192" si="17">EDATE(B142,1)</f>
        <v>45778</v>
      </c>
      <c r="C143" s="3">
        <f t="shared" si="12"/>
        <v>6064.8148148148148</v>
      </c>
      <c r="D143" s="3">
        <f t="shared" si="13"/>
        <v>5555.5555555555557</v>
      </c>
      <c r="E143" s="3">
        <f t="shared" si="14"/>
        <v>509.25925925925912</v>
      </c>
      <c r="F143" s="13">
        <f t="shared" si="15"/>
        <v>272222.22222222632</v>
      </c>
    </row>
    <row r="144" spans="1:6" x14ac:dyDescent="0.25">
      <c r="A144" s="12">
        <f t="shared" si="16"/>
        <v>132</v>
      </c>
      <c r="B144" s="7">
        <f t="shared" si="17"/>
        <v>45809</v>
      </c>
      <c r="C144" s="3">
        <f t="shared" si="12"/>
        <v>6064.8148148148148</v>
      </c>
      <c r="D144" s="3">
        <f t="shared" si="13"/>
        <v>5555.5555555555557</v>
      </c>
      <c r="E144" s="3">
        <f t="shared" si="14"/>
        <v>509.25925925925912</v>
      </c>
      <c r="F144" s="13">
        <f t="shared" si="15"/>
        <v>266666.66666667076</v>
      </c>
    </row>
    <row r="145" spans="1:6" x14ac:dyDescent="0.25">
      <c r="A145" s="12">
        <f t="shared" si="16"/>
        <v>133</v>
      </c>
      <c r="B145" s="7">
        <f t="shared" si="17"/>
        <v>45839</v>
      </c>
      <c r="C145" s="3">
        <f t="shared" si="12"/>
        <v>6064.8148148148148</v>
      </c>
      <c r="D145" s="3">
        <f t="shared" si="13"/>
        <v>5555.5555555555557</v>
      </c>
      <c r="E145" s="3">
        <f t="shared" si="14"/>
        <v>509.25925925925912</v>
      </c>
      <c r="F145" s="13">
        <f t="shared" si="15"/>
        <v>261111.1111111152</v>
      </c>
    </row>
    <row r="146" spans="1:6" x14ac:dyDescent="0.25">
      <c r="A146" s="12">
        <f t="shared" si="16"/>
        <v>134</v>
      </c>
      <c r="B146" s="7">
        <f t="shared" si="17"/>
        <v>45870</v>
      </c>
      <c r="C146" s="3">
        <f t="shared" si="12"/>
        <v>6064.8148148148148</v>
      </c>
      <c r="D146" s="3">
        <f t="shared" si="13"/>
        <v>5555.5555555555557</v>
      </c>
      <c r="E146" s="3">
        <f t="shared" si="14"/>
        <v>509.25925925925912</v>
      </c>
      <c r="F146" s="13">
        <f t="shared" si="15"/>
        <v>255555.55555555964</v>
      </c>
    </row>
    <row r="147" spans="1:6" x14ac:dyDescent="0.25">
      <c r="A147" s="12">
        <f t="shared" si="16"/>
        <v>135</v>
      </c>
      <c r="B147" s="7">
        <f t="shared" si="17"/>
        <v>45901</v>
      </c>
      <c r="C147" s="3">
        <f t="shared" si="12"/>
        <v>6064.8148148148148</v>
      </c>
      <c r="D147" s="3">
        <f t="shared" si="13"/>
        <v>5555.5555555555557</v>
      </c>
      <c r="E147" s="3">
        <f t="shared" si="14"/>
        <v>509.25925925925912</v>
      </c>
      <c r="F147" s="13">
        <f t="shared" si="15"/>
        <v>250000.00000000407</v>
      </c>
    </row>
    <row r="148" spans="1:6" x14ac:dyDescent="0.25">
      <c r="A148" s="12">
        <f t="shared" si="16"/>
        <v>136</v>
      </c>
      <c r="B148" s="7">
        <f t="shared" si="17"/>
        <v>45931</v>
      </c>
      <c r="C148" s="3">
        <f t="shared" si="12"/>
        <v>6064.8148148148148</v>
      </c>
      <c r="D148" s="3">
        <f t="shared" si="13"/>
        <v>5555.5555555555557</v>
      </c>
      <c r="E148" s="3">
        <f t="shared" si="14"/>
        <v>509.25925925925912</v>
      </c>
      <c r="F148" s="13">
        <f t="shared" si="15"/>
        <v>244444.44444444851</v>
      </c>
    </row>
    <row r="149" spans="1:6" x14ac:dyDescent="0.25">
      <c r="A149" s="12">
        <f t="shared" si="16"/>
        <v>137</v>
      </c>
      <c r="B149" s="7">
        <f t="shared" si="17"/>
        <v>45962</v>
      </c>
      <c r="C149" s="3">
        <f t="shared" si="12"/>
        <v>6064.8148148148148</v>
      </c>
      <c r="D149" s="3">
        <f t="shared" si="13"/>
        <v>5555.5555555555557</v>
      </c>
      <c r="E149" s="3">
        <f t="shared" si="14"/>
        <v>509.25925925925912</v>
      </c>
      <c r="F149" s="13">
        <f t="shared" si="15"/>
        <v>238888.88888889295</v>
      </c>
    </row>
    <row r="150" spans="1:6" x14ac:dyDescent="0.25">
      <c r="A150" s="12">
        <f t="shared" si="16"/>
        <v>138</v>
      </c>
      <c r="B150" s="7">
        <f t="shared" si="17"/>
        <v>45992</v>
      </c>
      <c r="C150" s="3">
        <f t="shared" si="12"/>
        <v>6064.8148148148148</v>
      </c>
      <c r="D150" s="3">
        <f t="shared" si="13"/>
        <v>5555.5555555555557</v>
      </c>
      <c r="E150" s="3">
        <f t="shared" si="14"/>
        <v>509.25925925925912</v>
      </c>
      <c r="F150" s="13">
        <f t="shared" si="15"/>
        <v>233333.33333333739</v>
      </c>
    </row>
    <row r="151" spans="1:6" x14ac:dyDescent="0.25">
      <c r="A151" s="12">
        <f t="shared" si="16"/>
        <v>139</v>
      </c>
      <c r="B151" s="7">
        <f t="shared" si="17"/>
        <v>46023</v>
      </c>
      <c r="C151" s="3">
        <f t="shared" si="12"/>
        <v>6064.8148148148148</v>
      </c>
      <c r="D151" s="3">
        <f t="shared" si="13"/>
        <v>5555.5555555555557</v>
      </c>
      <c r="E151" s="3">
        <f t="shared" si="14"/>
        <v>509.25925925925912</v>
      </c>
      <c r="F151" s="13">
        <f t="shared" si="15"/>
        <v>227777.77777778183</v>
      </c>
    </row>
    <row r="152" spans="1:6" x14ac:dyDescent="0.25">
      <c r="A152" s="12">
        <f t="shared" si="16"/>
        <v>140</v>
      </c>
      <c r="B152" s="7">
        <f t="shared" si="17"/>
        <v>46054</v>
      </c>
      <c r="C152" s="3">
        <f t="shared" si="12"/>
        <v>6064.8148148148148</v>
      </c>
      <c r="D152" s="3">
        <f t="shared" si="13"/>
        <v>5555.5555555555557</v>
      </c>
      <c r="E152" s="3">
        <f t="shared" si="14"/>
        <v>509.25925925925912</v>
      </c>
      <c r="F152" s="13">
        <f t="shared" si="15"/>
        <v>222222.22222222626</v>
      </c>
    </row>
    <row r="153" spans="1:6" x14ac:dyDescent="0.25">
      <c r="A153" s="12">
        <f t="shared" si="16"/>
        <v>141</v>
      </c>
      <c r="B153" s="7">
        <f t="shared" si="17"/>
        <v>46082</v>
      </c>
      <c r="C153" s="3">
        <f t="shared" si="12"/>
        <v>6064.8148148148148</v>
      </c>
      <c r="D153" s="3">
        <f t="shared" si="13"/>
        <v>5555.5555555555557</v>
      </c>
      <c r="E153" s="3">
        <f t="shared" si="14"/>
        <v>509.25925925925912</v>
      </c>
      <c r="F153" s="13">
        <f t="shared" si="15"/>
        <v>216666.6666666707</v>
      </c>
    </row>
    <row r="154" spans="1:6" x14ac:dyDescent="0.25">
      <c r="A154" s="12">
        <f t="shared" si="16"/>
        <v>142</v>
      </c>
      <c r="B154" s="7">
        <f t="shared" si="17"/>
        <v>46113</v>
      </c>
      <c r="C154" s="3">
        <f t="shared" si="12"/>
        <v>6064.8148148148148</v>
      </c>
      <c r="D154" s="3">
        <f t="shared" si="13"/>
        <v>5555.5555555555557</v>
      </c>
      <c r="E154" s="3">
        <f t="shared" si="14"/>
        <v>509.25925925925912</v>
      </c>
      <c r="F154" s="13">
        <f t="shared" si="15"/>
        <v>211111.11111111514</v>
      </c>
    </row>
    <row r="155" spans="1:6" x14ac:dyDescent="0.25">
      <c r="A155" s="12">
        <f t="shared" si="16"/>
        <v>143</v>
      </c>
      <c r="B155" s="7">
        <f t="shared" si="17"/>
        <v>46143</v>
      </c>
      <c r="C155" s="3">
        <f t="shared" si="12"/>
        <v>6064.8148148148148</v>
      </c>
      <c r="D155" s="3">
        <f t="shared" si="13"/>
        <v>5555.5555555555557</v>
      </c>
      <c r="E155" s="3">
        <f t="shared" si="14"/>
        <v>509.25925925925912</v>
      </c>
      <c r="F155" s="13">
        <f t="shared" si="15"/>
        <v>205555.55555555958</v>
      </c>
    </row>
    <row r="156" spans="1:6" x14ac:dyDescent="0.25">
      <c r="A156" s="12">
        <f t="shared" si="16"/>
        <v>144</v>
      </c>
      <c r="B156" s="7">
        <f t="shared" si="17"/>
        <v>46174</v>
      </c>
      <c r="C156" s="3">
        <f t="shared" si="12"/>
        <v>6064.8148148148148</v>
      </c>
      <c r="D156" s="3">
        <f t="shared" si="13"/>
        <v>5555.5555555555557</v>
      </c>
      <c r="E156" s="3">
        <f t="shared" si="14"/>
        <v>509.25925925925912</v>
      </c>
      <c r="F156" s="13">
        <f t="shared" si="15"/>
        <v>200000.00000000402</v>
      </c>
    </row>
    <row r="157" spans="1:6" x14ac:dyDescent="0.25">
      <c r="A157" s="12">
        <f t="shared" si="16"/>
        <v>145</v>
      </c>
      <c r="B157" s="7">
        <f t="shared" si="17"/>
        <v>46204</v>
      </c>
      <c r="C157" s="3">
        <f t="shared" si="12"/>
        <v>6064.8148148148148</v>
      </c>
      <c r="D157" s="3">
        <f t="shared" si="13"/>
        <v>5555.5555555555557</v>
      </c>
      <c r="E157" s="3">
        <f t="shared" si="14"/>
        <v>509.25925925925912</v>
      </c>
      <c r="F157" s="13">
        <f t="shared" si="15"/>
        <v>194444.44444444845</v>
      </c>
    </row>
    <row r="158" spans="1:6" x14ac:dyDescent="0.25">
      <c r="A158" s="12">
        <f t="shared" si="16"/>
        <v>146</v>
      </c>
      <c r="B158" s="7">
        <f t="shared" si="17"/>
        <v>46235</v>
      </c>
      <c r="C158" s="3">
        <f t="shared" si="12"/>
        <v>6064.8148148148148</v>
      </c>
      <c r="D158" s="3">
        <f t="shared" si="13"/>
        <v>5555.5555555555557</v>
      </c>
      <c r="E158" s="3">
        <f t="shared" si="14"/>
        <v>509.25925925925912</v>
      </c>
      <c r="F158" s="13">
        <f t="shared" si="15"/>
        <v>188888.88888889289</v>
      </c>
    </row>
    <row r="159" spans="1:6" x14ac:dyDescent="0.25">
      <c r="A159" s="12">
        <f t="shared" si="16"/>
        <v>147</v>
      </c>
      <c r="B159" s="7">
        <f t="shared" si="17"/>
        <v>46266</v>
      </c>
      <c r="C159" s="3">
        <f t="shared" si="12"/>
        <v>6064.8148148148148</v>
      </c>
      <c r="D159" s="3">
        <f t="shared" si="13"/>
        <v>5555.5555555555557</v>
      </c>
      <c r="E159" s="3">
        <f t="shared" si="14"/>
        <v>509.25925925925912</v>
      </c>
      <c r="F159" s="13">
        <f t="shared" si="15"/>
        <v>183333.33333333733</v>
      </c>
    </row>
    <row r="160" spans="1:6" x14ac:dyDescent="0.25">
      <c r="A160" s="12">
        <f t="shared" si="16"/>
        <v>148</v>
      </c>
      <c r="B160" s="7">
        <f t="shared" si="17"/>
        <v>46296</v>
      </c>
      <c r="C160" s="3">
        <f t="shared" si="12"/>
        <v>6064.8148148148148</v>
      </c>
      <c r="D160" s="3">
        <f t="shared" si="13"/>
        <v>5555.5555555555557</v>
      </c>
      <c r="E160" s="3">
        <f t="shared" si="14"/>
        <v>509.25925925925912</v>
      </c>
      <c r="F160" s="13">
        <f t="shared" si="15"/>
        <v>177777.77777778177</v>
      </c>
    </row>
    <row r="161" spans="1:6" x14ac:dyDescent="0.25">
      <c r="A161" s="12">
        <f t="shared" si="16"/>
        <v>149</v>
      </c>
      <c r="B161" s="7">
        <f t="shared" si="17"/>
        <v>46327</v>
      </c>
      <c r="C161" s="3">
        <f t="shared" si="12"/>
        <v>6064.8148148148148</v>
      </c>
      <c r="D161" s="3">
        <f t="shared" si="13"/>
        <v>5555.5555555555557</v>
      </c>
      <c r="E161" s="3">
        <f t="shared" si="14"/>
        <v>509.25925925925912</v>
      </c>
      <c r="F161" s="13">
        <f t="shared" si="15"/>
        <v>172222.22222222621</v>
      </c>
    </row>
    <row r="162" spans="1:6" x14ac:dyDescent="0.25">
      <c r="A162" s="12">
        <f t="shared" si="16"/>
        <v>150</v>
      </c>
      <c r="B162" s="7">
        <f t="shared" si="17"/>
        <v>46357</v>
      </c>
      <c r="C162" s="3">
        <f t="shared" si="12"/>
        <v>6064.8148148148148</v>
      </c>
      <c r="D162" s="3">
        <f t="shared" si="13"/>
        <v>5555.5555555555557</v>
      </c>
      <c r="E162" s="3">
        <f t="shared" si="14"/>
        <v>509.25925925925912</v>
      </c>
      <c r="F162" s="13">
        <f t="shared" si="15"/>
        <v>166666.66666667064</v>
      </c>
    </row>
    <row r="163" spans="1:6" x14ac:dyDescent="0.25">
      <c r="A163" s="12">
        <f t="shared" si="16"/>
        <v>151</v>
      </c>
      <c r="B163" s="7">
        <f t="shared" si="17"/>
        <v>46388</v>
      </c>
      <c r="C163" s="3">
        <f t="shared" si="12"/>
        <v>6064.8148148148148</v>
      </c>
      <c r="D163" s="3">
        <f t="shared" si="13"/>
        <v>5555.5555555555557</v>
      </c>
      <c r="E163" s="3">
        <f t="shared" si="14"/>
        <v>509.25925925925912</v>
      </c>
      <c r="F163" s="13">
        <f t="shared" si="15"/>
        <v>161111.11111111508</v>
      </c>
    </row>
    <row r="164" spans="1:6" x14ac:dyDescent="0.25">
      <c r="A164" s="12">
        <f t="shared" si="16"/>
        <v>152</v>
      </c>
      <c r="B164" s="7">
        <f t="shared" si="17"/>
        <v>46419</v>
      </c>
      <c r="C164" s="3">
        <f t="shared" si="12"/>
        <v>6064.8148148148148</v>
      </c>
      <c r="D164" s="3">
        <f t="shared" si="13"/>
        <v>5555.5555555555557</v>
      </c>
      <c r="E164" s="3">
        <f t="shared" si="14"/>
        <v>509.25925925925912</v>
      </c>
      <c r="F164" s="13">
        <f t="shared" si="15"/>
        <v>155555.55555555952</v>
      </c>
    </row>
    <row r="165" spans="1:6" x14ac:dyDescent="0.25">
      <c r="A165" s="12">
        <f t="shared" si="16"/>
        <v>153</v>
      </c>
      <c r="B165" s="7">
        <f t="shared" si="17"/>
        <v>46447</v>
      </c>
      <c r="C165" s="3">
        <f t="shared" si="12"/>
        <v>6064.8148148148148</v>
      </c>
      <c r="D165" s="3">
        <f t="shared" si="13"/>
        <v>5555.5555555555557</v>
      </c>
      <c r="E165" s="3">
        <f t="shared" si="14"/>
        <v>509.25925925925912</v>
      </c>
      <c r="F165" s="13">
        <f t="shared" si="15"/>
        <v>150000.00000000396</v>
      </c>
    </row>
    <row r="166" spans="1:6" x14ac:dyDescent="0.25">
      <c r="A166" s="12">
        <f t="shared" si="16"/>
        <v>154</v>
      </c>
      <c r="B166" s="7">
        <f t="shared" si="17"/>
        <v>46478</v>
      </c>
      <c r="C166" s="3">
        <f t="shared" si="12"/>
        <v>6064.8148148148148</v>
      </c>
      <c r="D166" s="3">
        <f t="shared" si="13"/>
        <v>5555.5555555555557</v>
      </c>
      <c r="E166" s="3">
        <f t="shared" si="14"/>
        <v>509.25925925925912</v>
      </c>
      <c r="F166" s="13">
        <f t="shared" si="15"/>
        <v>144444.4444444484</v>
      </c>
    </row>
    <row r="167" spans="1:6" x14ac:dyDescent="0.25">
      <c r="A167" s="12">
        <f t="shared" si="16"/>
        <v>155</v>
      </c>
      <c r="B167" s="7">
        <f t="shared" si="17"/>
        <v>46508</v>
      </c>
      <c r="C167" s="3">
        <f t="shared" si="12"/>
        <v>6064.8148148148148</v>
      </c>
      <c r="D167" s="3">
        <f t="shared" si="13"/>
        <v>5555.5555555555557</v>
      </c>
      <c r="E167" s="3">
        <f t="shared" si="14"/>
        <v>509.25925925925912</v>
      </c>
      <c r="F167" s="13">
        <f t="shared" si="15"/>
        <v>138888.88888889283</v>
      </c>
    </row>
    <row r="168" spans="1:6" x14ac:dyDescent="0.25">
      <c r="A168" s="12">
        <f t="shared" si="16"/>
        <v>156</v>
      </c>
      <c r="B168" s="7">
        <f t="shared" si="17"/>
        <v>46539</v>
      </c>
      <c r="C168" s="3">
        <f t="shared" si="12"/>
        <v>6064.8148148148148</v>
      </c>
      <c r="D168" s="3">
        <f t="shared" si="13"/>
        <v>5555.5555555555557</v>
      </c>
      <c r="E168" s="3">
        <f t="shared" si="14"/>
        <v>509.25925925925912</v>
      </c>
      <c r="F168" s="13">
        <f t="shared" si="15"/>
        <v>133333.33333333727</v>
      </c>
    </row>
    <row r="169" spans="1:6" x14ac:dyDescent="0.25">
      <c r="A169" s="12">
        <f t="shared" si="16"/>
        <v>157</v>
      </c>
      <c r="B169" s="7">
        <f t="shared" si="17"/>
        <v>46569</v>
      </c>
      <c r="C169" s="3">
        <f t="shared" si="12"/>
        <v>6064.8148148148148</v>
      </c>
      <c r="D169" s="3">
        <f t="shared" si="13"/>
        <v>5555.5555555555557</v>
      </c>
      <c r="E169" s="3">
        <f t="shared" si="14"/>
        <v>509.25925925925912</v>
      </c>
      <c r="F169" s="13">
        <f t="shared" si="15"/>
        <v>127777.77777778171</v>
      </c>
    </row>
    <row r="170" spans="1:6" x14ac:dyDescent="0.25">
      <c r="A170" s="12">
        <f t="shared" si="16"/>
        <v>158</v>
      </c>
      <c r="B170" s="7">
        <f t="shared" si="17"/>
        <v>46600</v>
      </c>
      <c r="C170" s="3">
        <f t="shared" si="12"/>
        <v>6064.8148148148148</v>
      </c>
      <c r="D170" s="3">
        <f t="shared" si="13"/>
        <v>5555.5555555555557</v>
      </c>
      <c r="E170" s="3">
        <f t="shared" si="14"/>
        <v>509.25925925925912</v>
      </c>
      <c r="F170" s="13">
        <f t="shared" si="15"/>
        <v>122222.22222222615</v>
      </c>
    </row>
    <row r="171" spans="1:6" x14ac:dyDescent="0.25">
      <c r="A171" s="12">
        <f t="shared" si="16"/>
        <v>159</v>
      </c>
      <c r="B171" s="7">
        <f t="shared" si="17"/>
        <v>46631</v>
      </c>
      <c r="C171" s="3">
        <f t="shared" si="12"/>
        <v>6064.8148148148148</v>
      </c>
      <c r="D171" s="3">
        <f t="shared" si="13"/>
        <v>5555.5555555555557</v>
      </c>
      <c r="E171" s="3">
        <f t="shared" si="14"/>
        <v>509.25925925925912</v>
      </c>
      <c r="F171" s="13">
        <f t="shared" si="15"/>
        <v>116666.66666667059</v>
      </c>
    </row>
    <row r="172" spans="1:6" x14ac:dyDescent="0.25">
      <c r="A172" s="12">
        <f t="shared" si="16"/>
        <v>160</v>
      </c>
      <c r="B172" s="7">
        <f t="shared" si="17"/>
        <v>46661</v>
      </c>
      <c r="C172" s="3">
        <f t="shared" si="12"/>
        <v>6064.8148148148148</v>
      </c>
      <c r="D172" s="3">
        <f t="shared" si="13"/>
        <v>5555.5555555555557</v>
      </c>
      <c r="E172" s="3">
        <f t="shared" si="14"/>
        <v>509.25925925925912</v>
      </c>
      <c r="F172" s="13">
        <f t="shared" si="15"/>
        <v>111111.11111111502</v>
      </c>
    </row>
    <row r="173" spans="1:6" x14ac:dyDescent="0.25">
      <c r="A173" s="12">
        <f t="shared" si="16"/>
        <v>161</v>
      </c>
      <c r="B173" s="7">
        <f t="shared" si="17"/>
        <v>46692</v>
      </c>
      <c r="C173" s="3">
        <f t="shared" si="12"/>
        <v>6064.8148148148148</v>
      </c>
      <c r="D173" s="3">
        <f t="shared" si="13"/>
        <v>5555.5555555555557</v>
      </c>
      <c r="E173" s="3">
        <f t="shared" si="14"/>
        <v>509.25925925925912</v>
      </c>
      <c r="F173" s="13">
        <f t="shared" si="15"/>
        <v>105555.55555555946</v>
      </c>
    </row>
    <row r="174" spans="1:6" x14ac:dyDescent="0.25">
      <c r="A174" s="12">
        <f t="shared" si="16"/>
        <v>162</v>
      </c>
      <c r="B174" s="7">
        <f t="shared" si="17"/>
        <v>46722</v>
      </c>
      <c r="C174" s="3">
        <f t="shared" si="12"/>
        <v>6064.8148148148148</v>
      </c>
      <c r="D174" s="3">
        <f t="shared" si="13"/>
        <v>5555.5555555555557</v>
      </c>
      <c r="E174" s="3">
        <f t="shared" si="14"/>
        <v>509.25925925925912</v>
      </c>
      <c r="F174" s="13">
        <f t="shared" si="15"/>
        <v>100000.0000000039</v>
      </c>
    </row>
    <row r="175" spans="1:6" x14ac:dyDescent="0.25">
      <c r="A175" s="12">
        <f t="shared" si="16"/>
        <v>163</v>
      </c>
      <c r="B175" s="7">
        <f t="shared" si="17"/>
        <v>46753</v>
      </c>
      <c r="C175" s="3">
        <f t="shared" si="12"/>
        <v>6064.8148148148148</v>
      </c>
      <c r="D175" s="3">
        <f t="shared" si="13"/>
        <v>5555.5555555555557</v>
      </c>
      <c r="E175" s="3">
        <f t="shared" si="14"/>
        <v>509.25925925925912</v>
      </c>
      <c r="F175" s="13">
        <f t="shared" si="15"/>
        <v>94444.444444448338</v>
      </c>
    </row>
    <row r="176" spans="1:6" x14ac:dyDescent="0.25">
      <c r="A176" s="12">
        <f t="shared" si="16"/>
        <v>164</v>
      </c>
      <c r="B176" s="7">
        <f t="shared" si="17"/>
        <v>46784</v>
      </c>
      <c r="C176" s="3">
        <f t="shared" si="12"/>
        <v>6064.8148148148148</v>
      </c>
      <c r="D176" s="3">
        <f t="shared" si="13"/>
        <v>5555.5555555555557</v>
      </c>
      <c r="E176" s="3">
        <f t="shared" si="14"/>
        <v>509.25925925925912</v>
      </c>
      <c r="F176" s="13">
        <f t="shared" si="15"/>
        <v>88888.888888892776</v>
      </c>
    </row>
    <row r="177" spans="1:6" x14ac:dyDescent="0.25">
      <c r="A177" s="12">
        <f t="shared" si="16"/>
        <v>165</v>
      </c>
      <c r="B177" s="7">
        <f t="shared" si="17"/>
        <v>46813</v>
      </c>
      <c r="C177" s="3">
        <f t="shared" si="12"/>
        <v>6064.8148148148148</v>
      </c>
      <c r="D177" s="3">
        <f t="shared" si="13"/>
        <v>5555.5555555555557</v>
      </c>
      <c r="E177" s="3">
        <f t="shared" si="14"/>
        <v>509.25925925925912</v>
      </c>
      <c r="F177" s="13">
        <f t="shared" si="15"/>
        <v>83333.333333337214</v>
      </c>
    </row>
    <row r="178" spans="1:6" x14ac:dyDescent="0.25">
      <c r="A178" s="12">
        <f t="shared" si="16"/>
        <v>166</v>
      </c>
      <c r="B178" s="7">
        <f t="shared" si="17"/>
        <v>46844</v>
      </c>
      <c r="C178" s="3">
        <f t="shared" si="12"/>
        <v>6064.8148148148148</v>
      </c>
      <c r="D178" s="3">
        <f t="shared" si="13"/>
        <v>5555.5555555555557</v>
      </c>
      <c r="E178" s="3">
        <f t="shared" si="14"/>
        <v>509.25925925925912</v>
      </c>
      <c r="F178" s="13">
        <f t="shared" si="15"/>
        <v>77777.777777781652</v>
      </c>
    </row>
    <row r="179" spans="1:6" x14ac:dyDescent="0.25">
      <c r="A179" s="12">
        <f t="shared" si="16"/>
        <v>167</v>
      </c>
      <c r="B179" s="7">
        <f t="shared" si="17"/>
        <v>46874</v>
      </c>
      <c r="C179" s="3">
        <f t="shared" si="12"/>
        <v>6064.8148148148148</v>
      </c>
      <c r="D179" s="3">
        <f t="shared" si="13"/>
        <v>5555.5555555555557</v>
      </c>
      <c r="E179" s="3">
        <f t="shared" si="14"/>
        <v>509.25925925925912</v>
      </c>
      <c r="F179" s="13">
        <f t="shared" si="15"/>
        <v>72222.22222222609</v>
      </c>
    </row>
    <row r="180" spans="1:6" x14ac:dyDescent="0.25">
      <c r="A180" s="12">
        <f t="shared" si="16"/>
        <v>168</v>
      </c>
      <c r="B180" s="7">
        <f t="shared" si="17"/>
        <v>46905</v>
      </c>
      <c r="C180" s="3">
        <f t="shared" si="12"/>
        <v>6064.8148148148148</v>
      </c>
      <c r="D180" s="3">
        <f t="shared" si="13"/>
        <v>5555.5555555555557</v>
      </c>
      <c r="E180" s="3">
        <f t="shared" si="14"/>
        <v>509.25925925925912</v>
      </c>
      <c r="F180" s="13">
        <f t="shared" si="15"/>
        <v>66666.666666670528</v>
      </c>
    </row>
    <row r="181" spans="1:6" x14ac:dyDescent="0.25">
      <c r="A181" s="12">
        <f t="shared" si="16"/>
        <v>169</v>
      </c>
      <c r="B181" s="7">
        <f t="shared" ref="B181:B192" si="18">EDATE(B180,1)</f>
        <v>46935</v>
      </c>
      <c r="C181" s="3">
        <f t="shared" si="12"/>
        <v>6064.8148148148148</v>
      </c>
      <c r="D181" s="3">
        <f t="shared" si="13"/>
        <v>5555.5555555555557</v>
      </c>
      <c r="E181" s="3">
        <f t="shared" si="14"/>
        <v>509.25925925925912</v>
      </c>
      <c r="F181" s="13">
        <f t="shared" si="15"/>
        <v>61111.111111114973</v>
      </c>
    </row>
    <row r="182" spans="1:6" x14ac:dyDescent="0.25">
      <c r="A182" s="12">
        <f t="shared" si="16"/>
        <v>170</v>
      </c>
      <c r="B182" s="7">
        <f t="shared" si="18"/>
        <v>46966</v>
      </c>
      <c r="C182" s="3">
        <f t="shared" si="12"/>
        <v>6064.8148148148148</v>
      </c>
      <c r="D182" s="3">
        <f t="shared" si="13"/>
        <v>5555.5555555555557</v>
      </c>
      <c r="E182" s="3">
        <f t="shared" si="14"/>
        <v>509.25925925925912</v>
      </c>
      <c r="F182" s="13">
        <f t="shared" si="15"/>
        <v>55555.555555559418</v>
      </c>
    </row>
    <row r="183" spans="1:6" x14ac:dyDescent="0.25">
      <c r="A183" s="12">
        <f t="shared" si="16"/>
        <v>171</v>
      </c>
      <c r="B183" s="7">
        <f t="shared" si="18"/>
        <v>46997</v>
      </c>
      <c r="C183" s="3">
        <f t="shared" si="12"/>
        <v>6064.8148148148148</v>
      </c>
      <c r="D183" s="3">
        <f t="shared" si="13"/>
        <v>5555.5555555555557</v>
      </c>
      <c r="E183" s="3">
        <f t="shared" si="14"/>
        <v>509.25925925925912</v>
      </c>
      <c r="F183" s="13">
        <f t="shared" si="15"/>
        <v>50000.000000003864</v>
      </c>
    </row>
    <row r="184" spans="1:6" x14ac:dyDescent="0.25">
      <c r="A184" s="12">
        <f t="shared" si="16"/>
        <v>172</v>
      </c>
      <c r="B184" s="7">
        <f t="shared" si="18"/>
        <v>47027</v>
      </c>
      <c r="C184" s="3">
        <f t="shared" si="12"/>
        <v>6064.8148148148148</v>
      </c>
      <c r="D184" s="3">
        <f t="shared" si="13"/>
        <v>5555.5555555555557</v>
      </c>
      <c r="E184" s="3">
        <f t="shared" si="14"/>
        <v>509.25925925925912</v>
      </c>
      <c r="F184" s="13">
        <f t="shared" si="15"/>
        <v>44444.444444448309</v>
      </c>
    </row>
    <row r="185" spans="1:6" x14ac:dyDescent="0.25">
      <c r="A185" s="12">
        <f t="shared" si="16"/>
        <v>173</v>
      </c>
      <c r="B185" s="7">
        <f t="shared" si="18"/>
        <v>47058</v>
      </c>
      <c r="C185" s="3">
        <f t="shared" si="12"/>
        <v>6064.8148148148148</v>
      </c>
      <c r="D185" s="3">
        <f t="shared" si="13"/>
        <v>5555.5555555555557</v>
      </c>
      <c r="E185" s="3">
        <f t="shared" si="14"/>
        <v>509.25925925925912</v>
      </c>
      <c r="F185" s="13">
        <f t="shared" si="15"/>
        <v>38888.888888892754</v>
      </c>
    </row>
    <row r="186" spans="1:6" x14ac:dyDescent="0.25">
      <c r="A186" s="12">
        <f t="shared" si="16"/>
        <v>174</v>
      </c>
      <c r="B186" s="7">
        <f t="shared" si="18"/>
        <v>47088</v>
      </c>
      <c r="C186" s="3">
        <f t="shared" si="12"/>
        <v>6064.8148148148148</v>
      </c>
      <c r="D186" s="3">
        <f t="shared" si="13"/>
        <v>5555.5555555555557</v>
      </c>
      <c r="E186" s="3">
        <f t="shared" si="14"/>
        <v>509.25925925925912</v>
      </c>
      <c r="F186" s="13">
        <f t="shared" si="15"/>
        <v>33333.333333337199</v>
      </c>
    </row>
    <row r="187" spans="1:6" x14ac:dyDescent="0.25">
      <c r="A187" s="12">
        <f t="shared" si="16"/>
        <v>175</v>
      </c>
      <c r="B187" s="7">
        <f t="shared" si="18"/>
        <v>47119</v>
      </c>
      <c r="C187" s="3">
        <f t="shared" si="12"/>
        <v>6064.8148148148148</v>
      </c>
      <c r="D187" s="3">
        <f t="shared" si="13"/>
        <v>5555.5555555555557</v>
      </c>
      <c r="E187" s="3">
        <f t="shared" si="14"/>
        <v>509.25925925925912</v>
      </c>
      <c r="F187" s="13">
        <f t="shared" si="15"/>
        <v>27777.777777781645</v>
      </c>
    </row>
    <row r="188" spans="1:6" x14ac:dyDescent="0.25">
      <c r="A188" s="12">
        <f t="shared" si="16"/>
        <v>176</v>
      </c>
      <c r="B188" s="7">
        <f t="shared" si="18"/>
        <v>47150</v>
      </c>
      <c r="C188" s="3">
        <f t="shared" si="12"/>
        <v>6064.8148148148148</v>
      </c>
      <c r="D188" s="3">
        <f t="shared" si="13"/>
        <v>5555.5555555555557</v>
      </c>
      <c r="E188" s="3">
        <f t="shared" si="14"/>
        <v>509.25925925925912</v>
      </c>
      <c r="F188" s="13">
        <f t="shared" si="15"/>
        <v>22222.22222222609</v>
      </c>
    </row>
    <row r="189" spans="1:6" x14ac:dyDescent="0.25">
      <c r="A189" s="12">
        <f t="shared" si="16"/>
        <v>177</v>
      </c>
      <c r="B189" s="7">
        <f t="shared" si="18"/>
        <v>47178</v>
      </c>
      <c r="C189" s="3">
        <f t="shared" si="12"/>
        <v>6064.8148148148148</v>
      </c>
      <c r="D189" s="3">
        <f t="shared" si="13"/>
        <v>5555.5555555555557</v>
      </c>
      <c r="E189" s="3">
        <f t="shared" si="14"/>
        <v>509.25925925925912</v>
      </c>
      <c r="F189" s="13">
        <f t="shared" si="15"/>
        <v>16666.666666670535</v>
      </c>
    </row>
    <row r="190" spans="1:6" x14ac:dyDescent="0.25">
      <c r="A190" s="12">
        <f t="shared" si="16"/>
        <v>178</v>
      </c>
      <c r="B190" s="7">
        <f t="shared" si="18"/>
        <v>47209</v>
      </c>
      <c r="C190" s="3">
        <f t="shared" si="12"/>
        <v>6064.8148148148148</v>
      </c>
      <c r="D190" s="3">
        <f t="shared" si="13"/>
        <v>5555.5555555555557</v>
      </c>
      <c r="E190" s="3">
        <f t="shared" si="14"/>
        <v>509.25925925925912</v>
      </c>
      <c r="F190" s="13">
        <f t="shared" si="15"/>
        <v>11111.11111111498</v>
      </c>
    </row>
    <row r="191" spans="1:6" x14ac:dyDescent="0.25">
      <c r="A191" s="12">
        <f t="shared" si="16"/>
        <v>179</v>
      </c>
      <c r="B191" s="7">
        <f t="shared" si="18"/>
        <v>47239</v>
      </c>
      <c r="C191" s="3">
        <f t="shared" si="12"/>
        <v>6064.8148148148148</v>
      </c>
      <c r="D191" s="3">
        <f t="shared" si="13"/>
        <v>5555.5555555555557</v>
      </c>
      <c r="E191" s="3">
        <f t="shared" si="14"/>
        <v>509.25925925925912</v>
      </c>
      <c r="F191" s="13">
        <f t="shared" si="15"/>
        <v>5555.5555555594246</v>
      </c>
    </row>
    <row r="192" spans="1:6" ht="15.75" thickBot="1" x14ac:dyDescent="0.3">
      <c r="A192" s="14">
        <f t="shared" si="16"/>
        <v>180</v>
      </c>
      <c r="B192" s="15">
        <f t="shared" si="18"/>
        <v>47270</v>
      </c>
      <c r="C192" s="16">
        <f t="shared" si="12"/>
        <v>6064.8148148148148</v>
      </c>
      <c r="D192" s="16">
        <f t="shared" si="13"/>
        <v>5555.5555555555557</v>
      </c>
      <c r="E192" s="16">
        <f t="shared" si="14"/>
        <v>509.25925925925912</v>
      </c>
      <c r="F192" s="17">
        <f t="shared" si="15"/>
        <v>3.8689904613420367E-9</v>
      </c>
    </row>
    <row r="193" spans="6:6" ht="15.75" thickTop="1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</sheetData>
  <dataValidations count="1">
    <dataValidation type="whole" allowBlank="1" showInputMessage="1" showErrorMessage="1" sqref="B1">
      <formula1>100000</formula1>
      <formula2>100000000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9" sqref="C9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zadání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2014-06-21T13:27:56Z</dcterms:modified>
</cp:coreProperties>
</file>