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26" i="1" l="1"/>
  <c r="B24" i="1"/>
  <c r="B16" i="1"/>
  <c r="B20" i="1" s="1"/>
  <c r="D16" i="1"/>
  <c r="B13" i="1"/>
  <c r="B12" i="1"/>
  <c r="B11" i="1"/>
  <c r="B10" i="1"/>
  <c r="B19" i="1"/>
  <c r="B17" i="1"/>
  <c r="B21" i="1"/>
  <c r="B25" i="1" l="1"/>
  <c r="B23" i="1"/>
  <c r="B14" i="1"/>
  <c r="B5" i="1"/>
  <c r="B6" i="1" s="1"/>
  <c r="B8" i="1" l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<sst xmlns="http://schemas.openxmlformats.org/spreadsheetml/2006/main" count="22" uniqueCount="19">
  <si>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</si>
  <si>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</si>
  <si>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</si>
  <si>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</si>
  <si>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</si>
  <si>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</si>
  <si>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</si>
  <si>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</si>
  <si>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</si>
  <si>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</si>
  <si>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</si>
  <si>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</si>
  <si>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</si>
  <si>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</si>
  <si>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</si>
  <si>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</si>
  <si>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</si>
  <si>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</si>
  <si>
    <t>červenec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</si>
</sst>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0" fontId="4" fillId="0" borderId="0" xfId="0" applyFont="1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topLeftCell="A4" zoomScale="160" zoomScaleNormal="160" workbookViewId="0">
      <selection activeCell="B18" sqref="B18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2" spans="1:4" ht="15.75" x14ac:dyDescent="0.25">
      <c r="A2" s="6" t="s">
        <v>0</v>
      </c>
      <c r="B2" s="7">
        <v>9957135826</v>
      </c>
    </row>
    <row r="5" spans="1:4" x14ac:dyDescent="0.25">
      <c r="A5" s="5" t="s">
        <v>1</v>
      </c>
      <c r="B5" s="2">
        <f ca="1">TODAY()</f>
        <v>42182</v>
      </c>
    </row>
    <row r="6" spans="1:4" x14ac:dyDescent="0.25">
      <c r="A6" s="5" t="s">
        <v>2</v>
      </c>
      <c r="B6" s="3">
        <f ca="1">YEAR(B5)</f>
        <v>2015</v>
      </c>
    </row>
    <row r="7" spans="1:4" x14ac:dyDescent="0.25">
      <c r="A7" s="5" t="s">
        <v>3</v>
      </c>
      <c r="B7" s="3">
        <f ca="1">MONTH(B5)</f>
        <v>6</v>
      </c>
    </row>
    <row r="8" spans="1:4" x14ac:dyDescent="0.25">
      <c r="A8" s="5" t="s">
        <v>4</v>
      </c>
      <c r="B8" s="3">
        <f ca="1">DAY(B5)</f>
        <v>27</v>
      </c>
    </row>
    <row r="10" spans="1:4" x14ac:dyDescent="0.25">
      <c r="A10" s="5" t="s">
        <v>5</v>
      </c>
      <c r="B10" s="8" t="str">
        <f>MID(B2,1,2)</f>
        <v>99</v>
      </c>
    </row>
    <row r="11" spans="1:4" x14ac:dyDescent="0.25">
      <c r="A11" s="5" t="s">
        <v>6</v>
      </c>
      <c r="B11" s="3" t="str">
        <f>MID(B2,3,2)</f>
        <v>57</v>
      </c>
    </row>
    <row r="12" spans="1:4" x14ac:dyDescent="0.25">
      <c r="A12" s="5" t="s">
        <v>7</v>
      </c>
      <c r="B12" s="3" t="str">
        <f>MID(B2,5,2)</f>
        <v>13</v>
      </c>
    </row>
    <row r="13" spans="1:4" x14ac:dyDescent="0.25">
      <c r="A13" s="5" t="s">
        <v>8</v>
      </c>
      <c r="B13" s="1" t="str">
        <f>MID(B2,3,1)</f>
        <v>5</v>
      </c>
    </row>
    <row r="14" spans="1:4" x14ac:dyDescent="0.25">
      <c r="A14" s="5" t="s">
        <v>9</v>
      </c>
      <c r="B14" s="3">
        <f>LEN(B2)</f>
        <v>10</v>
      </c>
    </row>
    <row r="16" spans="1:4" x14ac:dyDescent="0.25">
      <c r="A16" s="5" t="s">
        <v>2</v>
      </c>
      <c r="B16" s="3" t="str">
        <f>MID(B2,1,2)</f>
        <v>99</v>
      </c>
      <c r="C16" s="9"/>
      <c r="D16" s="10">
        <f>DATE(IF(AND(LEN(B2)=10,MID(B2,1,2)*1&lt;54),MID(B2,1,2)+2000,MID(B2,1,2)+1900),MID(B2,3,2)-IF(MID(B2,3,2)*1&gt;12,50),MID(B2,5,2))</f>
        <v>36354</v>
      </c>
    </row>
    <row r="17" spans="1:4" x14ac:dyDescent="0.25">
      <c r="A17" s="5" t="s">
        <v>3</v>
      </c>
      <c r="B17" s="3" t="str">
        <f>MID(B2,3,2)</f>
        <v>57</v>
      </c>
    </row>
    <row r="18" spans="1:4" x14ac:dyDescent="0.25">
      <c r="A18" s="5" t="s">
        <v>10</v>
      </c>
      <c r="B18" s="3" t="s">
        <v>18</v>
      </c>
    </row>
    <row r="19" spans="1:4" x14ac:dyDescent="0.25">
      <c r="A19" s="5" t="s">
        <v>4</v>
      </c>
      <c r="B19" s="3" t="str">
        <f>MID(B2,5,2)</f>
        <v>13</v>
      </c>
    </row>
    <row r="20" spans="1:4" x14ac:dyDescent="0.25">
      <c r="A20" s="5" t="s">
        <v>12</v>
      </c>
      <c r="B20" s="4">
        <f ca="1">TODAY()-DATE(B16,B17,B19)</f>
        <v>4305</v>
      </c>
      <c r="D20" t="s">
        <v>17</v>
      </c>
    </row>
    <row r="21" spans="1:4" x14ac:dyDescent="0.25">
      <c r="A21" s="5" t="s">
        <v>11</v>
      </c>
      <c r="B21" s="3" t="str">
        <f>IF(MID(B2,3,1)&gt;"3","holka",IF(MID(B2,3,1)&lt;"3","kluk"))</f>
        <v>holka</v>
      </c>
    </row>
    <row r="23" spans="1:4" x14ac:dyDescent="0.25">
      <c r="A23" s="5" t="s">
        <v>13</v>
      </c>
      <c r="B23" s="1" t="str">
        <f>LEFT(B2,9)</f>
        <v>995713582</v>
      </c>
    </row>
    <row r="24" spans="1:4" x14ac:dyDescent="0.25">
      <c r="A24" s="5" t="s">
        <v>14</v>
      </c>
      <c r="B24" s="8">
        <f>SUM(9,9,5,7,1,3,5,8,2)/11</f>
        <v>4.4545454545454541</v>
      </c>
    </row>
    <row r="25" spans="1:4" x14ac:dyDescent="0.25">
      <c r="A25" s="5" t="s">
        <v>15</v>
      </c>
      <c r="B25" s="8" t="str">
        <f>RIGHT(B2,1)</f>
        <v>6</v>
      </c>
    </row>
    <row r="26" spans="1:4" x14ac:dyDescent="0.25">
      <c r="A26" s="5" t="s">
        <v>16</v>
      </c>
      <c r="B26" s="1" t="str">
        <f>IF(B24&gt;0,"ne",IF(B24,"0","ano"))</f>
        <v>ne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2015-06-27T14:04:09Z</dcterms:modified>
</cp:coreProperties>
</file>