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G7" i="1" l="1"/>
  <c r="G8" i="1" s="1"/>
  <c r="B21" i="1" s="1"/>
  <c r="G27" i="1"/>
  <c r="G17" i="1"/>
  <c r="B17" i="1" s="1"/>
  <c r="B25" i="1"/>
  <c r="B23" i="1"/>
  <c r="G23" i="1" s="1"/>
  <c r="B19" i="1"/>
  <c r="B14" i="1"/>
  <c r="B13" i="1"/>
  <c r="B12" i="1"/>
  <c r="B11" i="1"/>
  <c r="B10" i="1"/>
  <c r="B5" i="1"/>
  <c r="B7" i="1" s="1"/>
  <c r="G15" i="1" l="1"/>
  <c r="G9" i="1"/>
  <c r="B16" i="1" s="1"/>
  <c r="G24" i="1"/>
  <c r="G25" i="1" s="1"/>
  <c r="G26" i="1" s="1"/>
  <c r="B24" i="1" s="1"/>
  <c r="B26" i="1" s="1"/>
  <c r="B8" i="1"/>
  <c r="B6" i="1"/>
  <c r="G18" i="1" s="1"/>
  <c r="B20" i="1" s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<sst xmlns="http://schemas.openxmlformats.org/spreadsheetml/2006/main" count="22" uniqueCount="19">
  <si>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</si>
  <si>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</si>
  <si>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</si>
  <si>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</si>
  <si>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</si>
  <si>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</si>
  <si>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</si>
  <si>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</si>
  <si>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</si>
  <si>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</si>
  <si>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</si>
  <si>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</si>
  <si>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</si>
  <si>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</si>
  <si>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</si>
  <si>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</si>
  <si>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</si>
  <si>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</si>
  <si>
    <t>Čísla pro funkce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</si>
</sst>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9" fontId="0" fillId="0" borderId="1" xfId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2" borderId="6" xfId="0" applyFont="1" applyFill="1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4" borderId="6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" xfId="0" applyBorder="1"/>
    <xf numFmtId="0" fontId="0" fillId="0" borderId="12" xfId="0" applyBorder="1"/>
    <xf numFmtId="2" fontId="0" fillId="0" borderId="12" xfId="0" applyNumberFormat="1" applyBorder="1"/>
    <xf numFmtId="0" fontId="0" fillId="0" borderId="13" xfId="0" applyBorder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tabSelected="1" zoomScale="130" zoomScaleNormal="130" workbookViewId="0">
      <selection activeCell="H6" sqref="H6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1" spans="1:7" x14ac:dyDescent="0.25">
      <c r="A1" s="8"/>
      <c r="B1" s="9"/>
      <c r="C1" s="10"/>
    </row>
    <row r="2" spans="1:7" ht="15.75" x14ac:dyDescent="0.25">
      <c r="A2" s="11" t="s">
        <v>0</v>
      </c>
      <c r="B2" s="5">
        <v>8503023507</v>
      </c>
      <c r="C2" s="12"/>
    </row>
    <row r="3" spans="1:7" x14ac:dyDescent="0.25">
      <c r="A3" s="13"/>
      <c r="B3" s="14"/>
      <c r="C3" s="12"/>
    </row>
    <row r="4" spans="1:7" ht="15.75" thickBot="1" x14ac:dyDescent="0.3">
      <c r="A4" s="13"/>
      <c r="B4" s="14"/>
      <c r="C4" s="12"/>
    </row>
    <row r="5" spans="1:7" ht="15.75" thickBot="1" x14ac:dyDescent="0.3">
      <c r="A5" s="15" t="s">
        <v>1</v>
      </c>
      <c r="B5" s="2">
        <f ca="1">TODAY()</f>
        <v>42182</v>
      </c>
      <c r="C5" s="12"/>
      <c r="G5" s="19" t="s">
        <v>18</v>
      </c>
    </row>
    <row r="6" spans="1:7" x14ac:dyDescent="0.25">
      <c r="A6" s="15" t="s">
        <v>2</v>
      </c>
      <c r="B6" s="3">
        <f ca="1">YEAR(B5)</f>
        <v>2015</v>
      </c>
      <c r="C6" s="12"/>
      <c r="G6" s="20"/>
    </row>
    <row r="7" spans="1:7" x14ac:dyDescent="0.25">
      <c r="A7" s="15" t="s">
        <v>3</v>
      </c>
      <c r="B7" s="3">
        <f ca="1">MONTH(B5)</f>
        <v>6</v>
      </c>
      <c r="C7" s="12"/>
      <c r="G7" s="20" t="str">
        <f>MID(B2,3,2)</f>
        <v>03</v>
      </c>
    </row>
    <row r="8" spans="1:7" x14ac:dyDescent="0.25">
      <c r="A8" s="15" t="s">
        <v>4</v>
      </c>
      <c r="B8" s="3">
        <f ca="1">DAY(B5)</f>
        <v>27</v>
      </c>
      <c r="C8" s="12"/>
      <c r="G8" s="20">
        <f>INT(G7)</f>
        <v>3</v>
      </c>
    </row>
    <row r="9" spans="1:7" x14ac:dyDescent="0.25">
      <c r="A9" s="13"/>
      <c r="B9" s="14"/>
      <c r="C9" s="12"/>
      <c r="G9" s="20">
        <f>INT(B10)</f>
        <v>85</v>
      </c>
    </row>
    <row r="10" spans="1:7" x14ac:dyDescent="0.25">
      <c r="A10" s="15" t="s">
        <v>5</v>
      </c>
      <c r="B10" s="1" t="str">
        <f>MID(B2,1,2)</f>
        <v>85</v>
      </c>
      <c r="C10" s="12"/>
      <c r="G10" s="20"/>
    </row>
    <row r="11" spans="1:7" x14ac:dyDescent="0.25">
      <c r="A11" s="15" t="s">
        <v>6</v>
      </c>
      <c r="B11" s="1" t="str">
        <f>MID(B2,3,2)</f>
        <v>03</v>
      </c>
      <c r="C11" s="12"/>
      <c r="G11" s="20"/>
    </row>
    <row r="12" spans="1:7" x14ac:dyDescent="0.25">
      <c r="A12" s="15" t="s">
        <v>7</v>
      </c>
      <c r="B12" s="1" t="str">
        <f>MID(B2,5,2)</f>
        <v>02</v>
      </c>
      <c r="C12" s="12"/>
      <c r="G12" s="20"/>
    </row>
    <row r="13" spans="1:7" x14ac:dyDescent="0.25">
      <c r="A13" s="15" t="s">
        <v>8</v>
      </c>
      <c r="B13" s="1" t="str">
        <f>MID(B2,3,1)</f>
        <v>0</v>
      </c>
      <c r="C13" s="12"/>
      <c r="G13" s="20"/>
    </row>
    <row r="14" spans="1:7" x14ac:dyDescent="0.25">
      <c r="A14" s="15" t="s">
        <v>9</v>
      </c>
      <c r="B14" s="3">
        <f>LEN(B2)</f>
        <v>10</v>
      </c>
      <c r="C14" s="12"/>
      <c r="G14" s="20"/>
    </row>
    <row r="15" spans="1:7" x14ac:dyDescent="0.25">
      <c r="A15" s="13"/>
      <c r="B15" s="14"/>
      <c r="C15" s="12"/>
      <c r="G15" s="20">
        <f>100-B10</f>
        <v>15</v>
      </c>
    </row>
    <row r="16" spans="1:7" x14ac:dyDescent="0.25">
      <c r="A16" s="15" t="s">
        <v>2</v>
      </c>
      <c r="B16" s="3">
        <f>IF(G9&lt;16,G9+2000,G9+1900)</f>
        <v>1985</v>
      </c>
      <c r="C16" s="12"/>
      <c r="G16" s="20"/>
    </row>
    <row r="17" spans="1:7" x14ac:dyDescent="0.25">
      <c r="A17" s="15" t="s">
        <v>3</v>
      </c>
      <c r="B17" s="3">
        <f>INT(G17)</f>
        <v>3</v>
      </c>
      <c r="C17" s="12"/>
      <c r="G17" s="20" t="str">
        <f>MID(B2,3,2)</f>
        <v>03</v>
      </c>
    </row>
    <row r="18" spans="1:7" x14ac:dyDescent="0.25">
      <c r="A18" s="15" t="s">
        <v>10</v>
      </c>
      <c r="B18" s="1"/>
      <c r="C18" s="12"/>
      <c r="G18" s="20" t="str">
        <f ca="1">MID(B6,3,2)</f>
        <v>15</v>
      </c>
    </row>
    <row r="19" spans="1:7" x14ac:dyDescent="0.25">
      <c r="A19" s="15" t="s">
        <v>4</v>
      </c>
      <c r="B19" s="1" t="str">
        <f>MID(B2,5,2)</f>
        <v>02</v>
      </c>
      <c r="C19" s="12"/>
      <c r="G19" s="20"/>
    </row>
    <row r="20" spans="1:7" x14ac:dyDescent="0.25">
      <c r="A20" s="15" t="s">
        <v>12</v>
      </c>
      <c r="B20" s="4">
        <f ca="1">G18+G15</f>
        <v>30</v>
      </c>
      <c r="C20" s="12"/>
      <c r="D20" t="s">
        <v>17</v>
      </c>
      <c r="G20" s="20"/>
    </row>
    <row r="21" spans="1:7" x14ac:dyDescent="0.25">
      <c r="A21" s="15" t="s">
        <v>11</v>
      </c>
      <c r="B21" s="1" t="str">
        <f>IF(G8&gt;12,"Žena","Muž")</f>
        <v>Muž</v>
      </c>
      <c r="C21" s="12"/>
      <c r="G21" s="20"/>
    </row>
    <row r="22" spans="1:7" x14ac:dyDescent="0.25">
      <c r="A22" s="13"/>
      <c r="B22" s="14"/>
      <c r="C22" s="12"/>
      <c r="G22" s="20"/>
    </row>
    <row r="23" spans="1:7" x14ac:dyDescent="0.25">
      <c r="A23" s="15" t="s">
        <v>13</v>
      </c>
      <c r="B23" s="7" t="str">
        <f>MID(B2,1,9)</f>
        <v>850302350</v>
      </c>
      <c r="C23" s="12"/>
      <c r="G23" s="21">
        <f>B23/11</f>
        <v>77300213.63636364</v>
      </c>
    </row>
    <row r="24" spans="1:7" x14ac:dyDescent="0.25">
      <c r="A24" s="15" t="s">
        <v>14</v>
      </c>
      <c r="B24" s="6">
        <f>INT(G26)</f>
        <v>7</v>
      </c>
      <c r="C24" s="12"/>
      <c r="G24" s="21">
        <f>INT(G23)</f>
        <v>77300213</v>
      </c>
    </row>
    <row r="25" spans="1:7" x14ac:dyDescent="0.25">
      <c r="A25" s="15" t="s">
        <v>15</v>
      </c>
      <c r="B25" s="6">
        <f>INT(G27)</f>
        <v>7</v>
      </c>
      <c r="C25" s="12"/>
      <c r="G25" s="21">
        <f>G23-G24</f>
        <v>0.63636364042758942</v>
      </c>
    </row>
    <row r="26" spans="1:7" x14ac:dyDescent="0.25">
      <c r="A26" s="15" t="s">
        <v>16</v>
      </c>
      <c r="B26" s="1" t="str">
        <f>IF(B24=B25,"Platný","Neplatný")</f>
        <v>Platný</v>
      </c>
      <c r="C26" s="12"/>
      <c r="G26" s="20">
        <f>G25*11</f>
        <v>7.0000000447034836</v>
      </c>
    </row>
    <row r="27" spans="1:7" ht="15.75" thickBot="1" x14ac:dyDescent="0.3">
      <c r="A27" s="13"/>
      <c r="B27" s="14"/>
      <c r="C27" s="12"/>
      <c r="G27" s="22" t="str">
        <f>MID(B2,10,1)</f>
        <v>7</v>
      </c>
    </row>
    <row r="28" spans="1:7" ht="15.75" thickBot="1" x14ac:dyDescent="0.3">
      <c r="A28" s="16"/>
      <c r="B28" s="17"/>
      <c r="C28" s="18"/>
    </row>
  </sheetData>
  <dataValidations count="1">
    <dataValidation type="date" allowBlank="1" showInputMessage="1" showErrorMessage="1" sqref="B16">
      <formula1>1</formula1>
      <formula2>B5</formula2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2015-06-27T13:13:35Z</dcterms:modified>
</cp:coreProperties>
</file>